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10" tabRatio="987" activeTab="1"/>
  </bookViews>
  <sheets>
    <sheet name="FCF" sheetId="1" r:id="rId1"/>
    <sheet name="DouzeUR" sheetId="2" r:id="rId2"/>
    <sheet name="CEF" sheetId="3" r:id="rId3"/>
  </sheets>
  <definedNames>
    <definedName name="_xlnm.Print_Area" localSheetId="2">'CEF'!$A$1:$Y$32</definedName>
    <definedName name="_xlnm.Print_Area" localSheetId="1">'DouzeUR'!$A$1:$U$29</definedName>
    <definedName name="_xlnm.Print_Area" localSheetId="0">'FCF'!$A$1:$W$28</definedName>
  </definedNames>
  <calcPr fullCalcOnLoad="1"/>
</workbook>
</file>

<file path=xl/sharedStrings.xml><?xml version="1.0" encoding="utf-8"?>
<sst xmlns="http://schemas.openxmlformats.org/spreadsheetml/2006/main" count="204" uniqueCount="157">
  <si>
    <t>Points / Jaune dans les 5</t>
  </si>
  <si>
    <t xml:space="preserve">
Général
Auteurs</t>
  </si>
  <si>
    <t>Total des 5 retenus à Chaque manche</t>
  </si>
  <si>
    <t>Classement du club à la Manche</t>
  </si>
  <si>
    <t>Points &amp; Classement club au Général</t>
  </si>
  <si>
    <t>1ère Manche</t>
  </si>
  <si>
    <t>2ème Manche</t>
  </si>
  <si>
    <t>3ème Manche</t>
  </si>
  <si>
    <t>4ème Manche</t>
  </si>
  <si>
    <t>5ème Manche</t>
  </si>
  <si>
    <t>6ème Manche</t>
  </si>
  <si>
    <t>7ème Manche</t>
  </si>
  <si>
    <t>8ème Manche</t>
  </si>
  <si>
    <t>Points &amp; Classements autres clubs</t>
  </si>
  <si>
    <r>
      <t xml:space="preserve">Total des </t>
    </r>
    <r>
      <rPr>
        <b/>
        <sz val="10"/>
        <rFont val="Comic Sans MS"/>
        <family val="4"/>
      </rPr>
      <t>5</t>
    </r>
    <r>
      <rPr>
        <sz val="10"/>
        <rFont val="Comic Sans MS"/>
        <family val="4"/>
      </rPr>
      <t xml:space="preserve"> retenus à Chaque manche</t>
    </r>
  </si>
  <si>
    <t>Classement club à la Manche</t>
  </si>
  <si>
    <t>1ère Manche Thème libre</t>
  </si>
  <si>
    <t>Points &amp; Classements clubs</t>
  </si>
  <si>
    <t>Points / Jaune dans les 3</t>
  </si>
  <si>
    <t>Total Pts Auteurs</t>
  </si>
  <si>
    <r>
      <t xml:space="preserve">Total des </t>
    </r>
    <r>
      <rPr>
        <b/>
        <sz val="10"/>
        <rFont val="Comic Sans MS"/>
        <family val="4"/>
      </rPr>
      <t>3</t>
    </r>
    <r>
      <rPr>
        <sz val="10"/>
        <rFont val="Comic Sans MS"/>
        <family val="4"/>
      </rPr>
      <t xml:space="preserve"> retenus à Chaque manche</t>
    </r>
  </si>
  <si>
    <r>
      <t xml:space="preserve">Classement Fédérations  </t>
    </r>
    <r>
      <rPr>
        <sz val="12"/>
        <rFont val="Comic Sans MS"/>
        <family val="4"/>
      </rPr>
      <t>Les 10 premiers</t>
    </r>
  </si>
  <si>
    <t xml:space="preserve"> </t>
  </si>
  <si>
    <t>AGRUPACIÒ FOTOGRÀFICA MONTCADA I REIXAC</t>
  </si>
  <si>
    <t>AGRUPACIÓ FOTOGRÀFICA TALLERS D´ARTS I OFICIS</t>
  </si>
  <si>
    <t>ASSOCIACIÓ ACCIÓ FOTOGRÀFICA RIPOLLET</t>
  </si>
  <si>
    <t>PERPIGNAN PHOTO CULTURE EN CATALOGNE</t>
  </si>
  <si>
    <t>SECCIO FOTOGRÀFICA GRUP D´ESTUDIS SITGETANS</t>
  </si>
  <si>
    <t>CLUB FOTOGRÀFIC BADIA DEL VALLÈS</t>
  </si>
  <si>
    <t>ASSOCIACIÓ FOTOGRÀFICA DE SANTS - AFOSANTS</t>
  </si>
  <si>
    <t>ASSOCIACIÓ COLOMENCA D'AFICIONATS A LA FOTOGRAFIA</t>
  </si>
  <si>
    <t>SECCIÓ FOTOGRÀFICA GRUP D´ESTUDIS SITGETANS</t>
  </si>
  <si>
    <t>GRUP FOTOGRÀFIC D´ALMENARA</t>
  </si>
  <si>
    <t>FO-CAL- ASOCIACIÓN FOTOGRÁFICA ARCENSE</t>
  </si>
  <si>
    <t>Points &amp; Classement club à la manche</t>
  </si>
  <si>
    <t>SOCIEDAD FOTOGRÁFICA DE GIPUZKOA</t>
  </si>
  <si>
    <t>ASSOCIACIÓ FOTOGRÀFICA DE CAPELLADES</t>
  </si>
  <si>
    <t>AGRUPACIÓ FOTOGRÀFICA I CINEMATOGRÀFICA DE BLANES</t>
  </si>
  <si>
    <t>ARGIZPI ELKARTEA</t>
  </si>
  <si>
    <t>FEDERACIÓ CATALANA DE FOTOGRAFIA (FCF)</t>
  </si>
  <si>
    <t>FEDERACIÓN DE AGRUPACIONES FOTOGRÁFICAS DEL PAÍS VASCO (FAFPV)</t>
  </si>
  <si>
    <t>FEDERACIÓN ANDALUZA DE FOTOGRAFÍA</t>
  </si>
  <si>
    <t>FEDERACIÓN LEVANTINA DE FOTOGRAFÍA (FLF)</t>
  </si>
  <si>
    <t>FEDERACIÓN CASTELLANO-MANCHEGA DE FOTOGRAFÍA (FCMF)</t>
  </si>
  <si>
    <t>FEDERACIÒ DE AGRUPACIONS FOTOGRÀFIQUES DE LES ILLES BALEARS (FAFIBA)</t>
  </si>
  <si>
    <t>FEDERACIÓN ASTURIANA DE ASOCIACIONES FOTOGRÁFICAS (FAAF)</t>
  </si>
  <si>
    <t>Perpignan Photo - Culture en Catalogne</t>
  </si>
  <si>
    <t>Lattes Photo 34</t>
  </si>
  <si>
    <t>LUX 34</t>
  </si>
  <si>
    <t>Passion Photo Pignan</t>
  </si>
  <si>
    <t>Photo Passion 34 - Baillargues</t>
  </si>
  <si>
    <t>Photo Club Bagnols-Marcoule</t>
  </si>
  <si>
    <t>Photo-club Rivesaltais</t>
  </si>
  <si>
    <t>Photo Caméra Club de Béziers</t>
  </si>
  <si>
    <t>Photo Club Mendois</t>
  </si>
  <si>
    <t>Objectif-Image Bédarieux</t>
  </si>
  <si>
    <t>3eme Manche Thème libre</t>
  </si>
  <si>
    <t>AGRUPACIÓ FOTOGRÀFICA SANT JUST - AFSANTJUST</t>
  </si>
  <si>
    <t>AGRUPACIÓ FOTOGRÀFICA SANT JOAN BAPTISTA</t>
  </si>
  <si>
    <t>ASSOCIACIÓ PHOTOSAGRERA</t>
  </si>
  <si>
    <t>Photoloisir30 Le 3ème Oeil Saint Ambroix</t>
  </si>
  <si>
    <t>AGRUPACIÓN FOTOGRÁFICA JEREZANA SAN DIONISIO</t>
  </si>
  <si>
    <t>REAL SOCIEDAD FOTOGRÁFICA</t>
  </si>
  <si>
    <t>AGRUPACIÓ FOTOGRÀFICA SANTJUST</t>
  </si>
  <si>
    <t>AGRUPACIÓN FOTOGRÁFICA DE LA RIOJA</t>
  </si>
  <si>
    <t>FEDERACIÓN DE MELILLA</t>
  </si>
  <si>
    <t>CERET PHOTO</t>
  </si>
  <si>
    <t>Photo Club de THUIR</t>
  </si>
  <si>
    <t>Photo Club Déclics Fabrègues</t>
  </si>
  <si>
    <t>Atelier Photo Toulougien</t>
  </si>
  <si>
    <t>Photochouet-Uzège-Pont du Gard</t>
  </si>
  <si>
    <t>Office du Mouvement Sportif</t>
  </si>
  <si>
    <t>14 Auteurs</t>
  </si>
  <si>
    <t>ASEMEYANDO ASOCIACIÓN FOTOGRÁFICA</t>
  </si>
  <si>
    <t>FEDERACIÓN DE LA COMUNIDAD DE MADRID</t>
  </si>
  <si>
    <t>ASSOCIACIÓ FOTOGRÀFICA LA GARRIGA</t>
  </si>
  <si>
    <t>FEDERACIÓN RIOJANA DE FOTOGRAFÍA (FRF)</t>
  </si>
  <si>
    <t>VERDIER Jean-Pierre</t>
  </si>
  <si>
    <t>BERNAMONT Laurence</t>
  </si>
  <si>
    <t>GUILLEMIN Bruno</t>
  </si>
  <si>
    <t>MORIO Françoise</t>
  </si>
  <si>
    <t>BOY Philippe</t>
  </si>
  <si>
    <t>POURE Jean-Claude</t>
  </si>
  <si>
    <t>BANQ Jean</t>
  </si>
  <si>
    <t>MACHET Thérèse</t>
  </si>
  <si>
    <t>MOSSAN Jacques</t>
  </si>
  <si>
    <t>MACHET Christian</t>
  </si>
  <si>
    <t>FABRESSE Martine</t>
  </si>
  <si>
    <t>CAPS Carole</t>
  </si>
  <si>
    <t>DUPONT Jacques</t>
  </si>
  <si>
    <t>BARRIÈRE Nathalie</t>
  </si>
  <si>
    <t>GARRETA Joaquim</t>
  </si>
  <si>
    <t>HOLMLUND Per</t>
  </si>
  <si>
    <t>FERNANDEZ Alexandre</t>
  </si>
  <si>
    <t>RESPAUT Jean-Luc</t>
  </si>
  <si>
    <t>ROBEYRENC Michel</t>
  </si>
  <si>
    <t>BARRIÈRE Robert</t>
  </si>
  <si>
    <t>ISTASSE Isabelle</t>
  </si>
  <si>
    <t>DOMANGE Fernand</t>
  </si>
  <si>
    <t>REYES Nathanaël</t>
  </si>
  <si>
    <t>SALEILLES Jean</t>
  </si>
  <si>
    <t>DARMOIS Alain</t>
  </si>
  <si>
    <t>ARDIGO-AUGUET Béatrice</t>
  </si>
  <si>
    <t>LECOMTE Gérard</t>
  </si>
  <si>
    <t>Photo Club de Bages</t>
  </si>
  <si>
    <t>Zoom Photo Club</t>
  </si>
  <si>
    <t>Iris Photo Laurentins</t>
  </si>
  <si>
    <t>Objectif Image 30 - Nimes</t>
  </si>
  <si>
    <t>Collectif Photo 30</t>
  </si>
  <si>
    <t>Photo Club IBM Montpellier</t>
  </si>
  <si>
    <t>2eme manche Nature morte</t>
  </si>
  <si>
    <t xml:space="preserve">4ème Manche  </t>
  </si>
  <si>
    <t xml:space="preserve">5eme Manche </t>
  </si>
  <si>
    <t xml:space="preserve">6eme Manche  </t>
  </si>
  <si>
    <t xml:space="preserve">7eme Manche  </t>
  </si>
  <si>
    <t xml:space="preserve">8eme manche   </t>
  </si>
  <si>
    <t>28 Auteurs</t>
  </si>
  <si>
    <t>Verdier, Jean Pierre</t>
  </si>
  <si>
    <t>MORIO, Françoise</t>
  </si>
  <si>
    <t>BERNAMONT, Laurence</t>
  </si>
  <si>
    <t>BANQ, Jean</t>
  </si>
  <si>
    <t>Respaut, Jean- Luc</t>
  </si>
  <si>
    <t>FABRESSE, Martine</t>
  </si>
  <si>
    <t>BORDES-PAGÉS, Gilles</t>
  </si>
  <si>
    <t>DOMANGE, Fernand</t>
  </si>
  <si>
    <t>PENYA FOTOGRÀFICA DE BADALONA</t>
  </si>
  <si>
    <t>AGRUPACIÓ FOTOGRÀFICA MONTCADA I REIXAC</t>
  </si>
  <si>
    <t>FOTO FILM CALELLA</t>
  </si>
  <si>
    <t>AGRUPACIÓ FOTOGRÀFICA DE TONA</t>
  </si>
  <si>
    <t>FOTO CLUB TORDERA</t>
  </si>
  <si>
    <t>AGRUPACIÓ FOTOGRÀFICA DE SANT BOI - AFOBOI</t>
  </si>
  <si>
    <t>ASSOCIACIÓ FOTOGRÀFICA PARETS</t>
  </si>
  <si>
    <t>TRINLEY, Paris</t>
  </si>
  <si>
    <t>Robeyrenc, Michel</t>
  </si>
  <si>
    <t>Alain, DARMOIS</t>
  </si>
  <si>
    <t>BARRIÈRE , Nathalie</t>
  </si>
  <si>
    <t>SALEILLES, JEAN</t>
  </si>
  <si>
    <t>BARRIÉRE, Robert</t>
  </si>
  <si>
    <r>
      <rPr>
        <b/>
        <sz val="10"/>
        <color indexed="9"/>
        <rFont val="Comic Sans MS"/>
        <family val="4"/>
      </rPr>
      <t>RÉSULTATS       PERPIGNAN-PHOTO       FCF      SAISON 2022 / 2023</t>
    </r>
    <r>
      <rPr>
        <b/>
        <sz val="10"/>
        <rFont val="Comic Sans MS"/>
        <family val="4"/>
      </rPr>
      <t xml:space="preserve">                     </t>
    </r>
    <r>
      <rPr>
        <b/>
        <sz val="10"/>
        <color indexed="9"/>
        <rFont val="Comic Sans MS"/>
        <family val="4"/>
      </rPr>
      <t>Mis à Jour le 05/11/2022</t>
    </r>
  </si>
  <si>
    <r>
      <rPr>
        <b/>
        <sz val="10"/>
        <color indexed="9"/>
        <rFont val="Comic Sans MS"/>
        <family val="4"/>
      </rPr>
      <t>RÉSULTATS       PERPIGNAN-PHOTO       12UR      SAISON 2022 / 2023</t>
    </r>
    <r>
      <rPr>
        <b/>
        <sz val="10"/>
        <rFont val="Comic Sans MS"/>
        <family val="4"/>
      </rPr>
      <t xml:space="preserve">                   </t>
    </r>
    <r>
      <rPr>
        <b/>
        <sz val="10"/>
        <color indexed="9"/>
        <rFont val="Comic Sans MS"/>
        <family val="4"/>
      </rPr>
      <t xml:space="preserve"> Mis à Jour le 05/11/2022</t>
    </r>
  </si>
  <si>
    <r>
      <t xml:space="preserve">RÉSULTATS       PERPIGNAN-PHOTO       CEF      SAISON 2022 / 2023                     </t>
    </r>
    <r>
      <rPr>
        <b/>
        <sz val="10"/>
        <color indexed="25"/>
        <rFont val="Comic Sans MS"/>
        <family val="4"/>
      </rPr>
      <t>Mis à Jour le 05/11/2022</t>
    </r>
  </si>
  <si>
    <t>Agrupación Fotográfica Contraste Variable</t>
  </si>
  <si>
    <t>AGRUPACIÓN FOTOGRÁFICA ANTEQUERANA</t>
  </si>
  <si>
    <t>ASOCIACION FOTOGRAFICA ISLA DE LEON</t>
  </si>
  <si>
    <t>ASOCIACIÓN FOTOGRÁFICA ASTURIAS A CONTRALUZ</t>
  </si>
  <si>
    <t>JORGE François</t>
  </si>
  <si>
    <t>BELTRAN François</t>
  </si>
  <si>
    <t>LAMBERT Anne-Marie</t>
  </si>
  <si>
    <t>LECOMTE Annie</t>
  </si>
  <si>
    <t>CARO Federico</t>
  </si>
  <si>
    <t>CHAVERNAC Nadine</t>
  </si>
  <si>
    <t>grupo fotografico arse</t>
  </si>
  <si>
    <t>16 Auteurs</t>
  </si>
  <si>
    <t>POURE Jean_Claude</t>
  </si>
  <si>
    <t>RESPAUT Jean- Luc</t>
  </si>
  <si>
    <t>PARIS Trinley</t>
  </si>
  <si>
    <t>BORDES-PAGÉS Gilles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</si>
</sst>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  <numFmt numFmtId="169" formatCode="0;[Red]0"/>
  </numFmts>
  <fonts count="50">
    <font>
      <sz val="10"/>
      <name val="Arial"/>
      <family val="2"/>
    </font>
    <font>
      <b/>
      <sz val="10"/>
      <name val="Comic Sans MS"/>
      <family val="4"/>
    </font>
    <font>
      <sz val="10"/>
      <name val="Comic Sans MS"/>
      <family val="4"/>
    </font>
    <font>
      <sz val="9"/>
      <name val="Comic Sans MS"/>
      <family val="4"/>
    </font>
    <font>
      <b/>
      <sz val="10"/>
      <color indexed="25"/>
      <name val="Comic Sans MS"/>
      <family val="4"/>
    </font>
    <font>
      <b/>
      <sz val="9"/>
      <color indexed="10"/>
      <name val="Comic Sans MS"/>
      <family val="4"/>
    </font>
    <font>
      <b/>
      <sz val="9"/>
      <color indexed="25"/>
      <name val="Comic Sans MS"/>
      <family val="4"/>
    </font>
    <font>
      <sz val="12"/>
      <name val="Comic Sans MS"/>
      <family val="4"/>
    </font>
    <font>
      <b/>
      <sz val="12"/>
      <name val="Comic Sans MS"/>
      <family val="4"/>
    </font>
    <font>
      <sz val="7"/>
      <name val="Comic Sans MS"/>
      <family val="4"/>
    </font>
    <font>
      <b/>
      <sz val="10"/>
      <color indexed="9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61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9"/>
      <color rgb="FFFF0000"/>
      <name val="Comic Sans MS"/>
      <family val="4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 style="double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hair">
        <color indexed="8"/>
      </left>
      <right>
        <color indexed="63"/>
      </right>
      <top style="double">
        <color indexed="8"/>
      </top>
      <bottom style="double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35" fillId="27" borderId="1" applyNumberFormat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11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5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10" fontId="0" fillId="0" borderId="0" xfId="0" applyNumberFormat="1" applyAlignment="1">
      <alignment/>
    </xf>
    <xf numFmtId="0" fontId="3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 vertical="center" wrapText="1"/>
    </xf>
    <xf numFmtId="0" fontId="2" fillId="0" borderId="21" xfId="0" applyFont="1" applyBorder="1" applyAlignment="1">
      <alignment vertical="center"/>
    </xf>
    <xf numFmtId="0" fontId="3" fillId="0" borderId="21" xfId="0" applyFont="1" applyBorder="1" applyAlignment="1">
      <alignment horizontal="left" vertical="center"/>
    </xf>
    <xf numFmtId="0" fontId="3" fillId="0" borderId="23" xfId="0" applyFont="1" applyBorder="1" applyAlignment="1">
      <alignment horizontal="center" vertical="center"/>
    </xf>
    <xf numFmtId="0" fontId="9" fillId="0" borderId="21" xfId="0" applyFont="1" applyBorder="1" applyAlignment="1">
      <alignment horizontal="left" vertical="center"/>
    </xf>
    <xf numFmtId="1" fontId="2" fillId="0" borderId="17" xfId="0" applyNumberFormat="1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0" fontId="2" fillId="33" borderId="21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center" vertical="center"/>
    </xf>
    <xf numFmtId="1" fontId="3" fillId="0" borderId="25" xfId="0" applyNumberFormat="1" applyFont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26" xfId="0" applyFont="1" applyBorder="1" applyAlignment="1">
      <alignment horizontal="center" vertical="center"/>
    </xf>
    <xf numFmtId="0" fontId="0" fillId="0" borderId="21" xfId="0" applyFill="1" applyBorder="1" applyAlignment="1">
      <alignment/>
    </xf>
    <xf numFmtId="0" fontId="3" fillId="0" borderId="21" xfId="0" applyFont="1" applyBorder="1" applyAlignment="1">
      <alignment horizontal="center" vertical="center"/>
    </xf>
    <xf numFmtId="0" fontId="2" fillId="21" borderId="11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left" vertical="center"/>
    </xf>
    <xf numFmtId="0" fontId="0" fillId="0" borderId="25" xfId="0" applyFill="1" applyBorder="1" applyAlignment="1">
      <alignment/>
    </xf>
    <xf numFmtId="0" fontId="0" fillId="0" borderId="0" xfId="0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" fontId="3" fillId="0" borderId="21" xfId="0" applyNumberFormat="1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2" fillId="0" borderId="21" xfId="0" applyFont="1" applyFill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30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2" fillId="0" borderId="21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" fontId="3" fillId="0" borderId="31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1" fontId="3" fillId="0" borderId="25" xfId="0" applyNumberFormat="1" applyFont="1" applyFill="1" applyBorder="1" applyAlignment="1">
      <alignment horizontal="center" vertical="center"/>
    </xf>
    <xf numFmtId="1" fontId="3" fillId="0" borderId="32" xfId="0" applyNumberFormat="1" applyFont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0" fillId="0" borderId="11" xfId="0" applyBorder="1" applyAlignment="1">
      <alignment/>
    </xf>
    <xf numFmtId="0" fontId="3" fillId="33" borderId="0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left" vertical="center"/>
    </xf>
    <xf numFmtId="1" fontId="2" fillId="0" borderId="24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33" borderId="2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left" vertical="center"/>
    </xf>
    <xf numFmtId="0" fontId="0" fillId="21" borderId="0" xfId="0" applyFill="1" applyAlignment="1">
      <alignment/>
    </xf>
    <xf numFmtId="0" fontId="0" fillId="35" borderId="11" xfId="0" applyFill="1" applyBorder="1" applyAlignment="1">
      <alignment/>
    </xf>
    <xf numFmtId="1" fontId="3" fillId="15" borderId="21" xfId="0" applyNumberFormat="1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0" fillId="0" borderId="17" xfId="0" applyBorder="1" applyAlignment="1">
      <alignment/>
    </xf>
    <xf numFmtId="1" fontId="2" fillId="0" borderId="0" xfId="0" applyNumberFormat="1" applyFont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left" vertical="center"/>
    </xf>
    <xf numFmtId="0" fontId="2" fillId="0" borderId="34" xfId="0" applyFont="1" applyBorder="1" applyAlignment="1">
      <alignment vertical="center"/>
    </xf>
    <xf numFmtId="0" fontId="2" fillId="33" borderId="35" xfId="0" applyFont="1" applyFill="1" applyBorder="1" applyAlignment="1">
      <alignment horizontal="center" vertical="center"/>
    </xf>
    <xf numFmtId="0" fontId="0" fillId="0" borderId="35" xfId="0" applyBorder="1" applyAlignment="1">
      <alignment/>
    </xf>
    <xf numFmtId="0" fontId="2" fillId="0" borderId="36" xfId="0" applyFont="1" applyBorder="1" applyAlignment="1">
      <alignment horizontal="center" vertical="center"/>
    </xf>
    <xf numFmtId="1" fontId="3" fillId="0" borderId="32" xfId="0" applyNumberFormat="1" applyFont="1" applyFill="1" applyBorder="1" applyAlignment="1">
      <alignment horizontal="center" vertical="center"/>
    </xf>
    <xf numFmtId="0" fontId="2" fillId="0" borderId="37" xfId="0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22" xfId="0" applyBorder="1" applyAlignment="1">
      <alignment/>
    </xf>
    <xf numFmtId="0" fontId="3" fillId="0" borderId="0" xfId="0" applyFont="1" applyFill="1" applyBorder="1" applyAlignment="1">
      <alignment horizontal="left" vertical="center"/>
    </xf>
    <xf numFmtId="0" fontId="3" fillId="15" borderId="0" xfId="0" applyFont="1" applyFill="1" applyBorder="1" applyAlignment="1">
      <alignment horizontal="left" vertical="center"/>
    </xf>
    <xf numFmtId="0" fontId="2" fillId="34" borderId="25" xfId="0" applyFont="1" applyFill="1" applyBorder="1" applyAlignment="1">
      <alignment vertical="center"/>
    </xf>
    <xf numFmtId="0" fontId="0" fillId="0" borderId="31" xfId="0" applyFill="1" applyBorder="1" applyAlignment="1">
      <alignment/>
    </xf>
    <xf numFmtId="0" fontId="1" fillId="36" borderId="38" xfId="0" applyFont="1" applyFill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0" fillId="0" borderId="41" xfId="0" applyBorder="1" applyAlignment="1">
      <alignment/>
    </xf>
    <xf numFmtId="0" fontId="1" fillId="37" borderId="38" xfId="0" applyFont="1" applyFill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1" fillId="38" borderId="38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33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99"/>
      <rgbColor rgb="00CC99FF"/>
      <rgbColor rgb="00FFCC99"/>
      <rgbColor rgb="003366FF"/>
      <rgbColor rgb="0066CCFF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14</xdr:col>
      <xdr:colOff>19050</xdr:colOff>
      <xdr:row>4</xdr:row>
      <xdr:rowOff>0</xdr:rowOff>
    </xdr:from>
    <xdr:to>
      <xdr:col>21</xdr:col>
      <xdr:colOff>9525</xdr:colOff>
      <xdr:row>9</xdr:row>
      <xdr:rowOff>247650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72550" y="1752600"/>
          <a:ext cx="2190750" cy="1819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15</xdr:col>
      <xdr:colOff>257175</xdr:colOff>
      <xdr:row>2</xdr:row>
      <xdr:rowOff>219075</xdr:rowOff>
    </xdr:from>
    <xdr:to>
      <xdr:col>20</xdr:col>
      <xdr:colOff>266700</xdr:colOff>
      <xdr:row>8</xdr:row>
      <xdr:rowOff>152400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10725" y="1209675"/>
          <a:ext cx="1704975" cy="1819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152400</xdr:colOff>
      <xdr:row>2</xdr:row>
      <xdr:rowOff>152400</xdr:rowOff>
    </xdr:from>
    <xdr:to>
      <xdr:col>23</xdr:col>
      <xdr:colOff>133350</xdr:colOff>
      <xdr:row>9</xdr:row>
      <xdr:rowOff>95250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25325" y="1209675"/>
          <a:ext cx="2143125" cy="2143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171450</xdr:colOff>
      <xdr:row>2</xdr:row>
      <xdr:rowOff>152400</xdr:rowOff>
    </xdr:from>
    <xdr:to>
      <xdr:col>23</xdr:col>
      <xdr:colOff>152400</xdr:colOff>
      <xdr:row>9</xdr:row>
      <xdr:rowOff>95250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44375" y="1209675"/>
          <a:ext cx="2143125" cy="2143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Y36"/>
  <sheetViews>
    <sheetView zoomScale="85" zoomScaleNormal="85" zoomScalePageLayoutView="0" workbookViewId="0" topLeftCell="A1">
      <selection activeCell="G10" sqref="G10"/>
    </sheetView>
  </sheetViews>
  <sheetFormatPr defaultColWidth="11.421875" defaultRowHeight="12.75" customHeight="1"/>
  <cols>
    <col min="1" max="1" width="22.140625" style="0" customWidth="1"/>
    <col min="2" max="9" width="4.8515625" style="0" customWidth="1"/>
    <col min="10" max="11" width="8.57421875" style="0" customWidth="1"/>
    <col min="12" max="12" width="16.00390625" style="0" customWidth="1"/>
    <col min="13" max="13" width="35.421875" style="0" customWidth="1"/>
    <col min="14" max="21" width="4.7109375" style="0" customWidth="1"/>
    <col min="22" max="22" width="14.7109375" style="0" customWidth="1"/>
  </cols>
  <sheetData>
    <row r="1" spans="1:25" ht="26.25" customHeight="1" thickTop="1">
      <c r="A1" s="99" t="s">
        <v>138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</row>
    <row r="2" spans="1:23" ht="62.25" customHeight="1">
      <c r="A2" s="1" t="s">
        <v>152</v>
      </c>
      <c r="B2" s="102" t="s">
        <v>0</v>
      </c>
      <c r="C2" s="102"/>
      <c r="D2" s="102"/>
      <c r="E2" s="102"/>
      <c r="F2" s="102"/>
      <c r="G2" s="102"/>
      <c r="H2" s="102"/>
      <c r="I2" s="102"/>
      <c r="J2" s="2" t="s">
        <v>1</v>
      </c>
      <c r="K2" s="2" t="s">
        <v>22</v>
      </c>
      <c r="L2" s="103" t="s">
        <v>2</v>
      </c>
      <c r="M2" s="103"/>
      <c r="N2" s="102" t="s">
        <v>3</v>
      </c>
      <c r="O2" s="102"/>
      <c r="P2" s="102"/>
      <c r="Q2" s="102"/>
      <c r="R2" s="102"/>
      <c r="S2" s="102"/>
      <c r="T2" s="102"/>
      <c r="U2" s="102"/>
      <c r="V2" s="103" t="s">
        <v>4</v>
      </c>
      <c r="W2" s="103"/>
    </row>
    <row r="3" spans="1:23" ht="24.75" customHeight="1">
      <c r="A3" s="3" t="s">
        <v>155</v>
      </c>
      <c r="B3" s="79">
        <v>25</v>
      </c>
      <c r="C3" s="79">
        <v>23</v>
      </c>
      <c r="D3" s="79">
        <v>25</v>
      </c>
      <c r="E3" s="79">
        <v>23</v>
      </c>
      <c r="F3" s="79">
        <v>20</v>
      </c>
      <c r="G3" s="79">
        <v>24</v>
      </c>
      <c r="H3" s="79">
        <v>24</v>
      </c>
      <c r="I3" s="79">
        <v>22</v>
      </c>
      <c r="J3" s="4">
        <f aca="true" t="shared" si="0" ref="J3:J18">SUM(B3:I3)</f>
        <v>186</v>
      </c>
      <c r="K3" s="4"/>
      <c r="L3" s="5" t="s">
        <v>5</v>
      </c>
      <c r="M3" s="4">
        <v>111</v>
      </c>
      <c r="N3" s="4"/>
      <c r="O3" s="4"/>
      <c r="P3" s="4"/>
      <c r="Q3" s="4"/>
      <c r="R3" s="4"/>
      <c r="S3" s="4"/>
      <c r="T3" s="4"/>
      <c r="U3" s="4"/>
      <c r="V3" s="4">
        <f>M3</f>
        <v>111</v>
      </c>
      <c r="W3" s="6"/>
    </row>
    <row r="4" spans="1:23" ht="24.75" customHeight="1">
      <c r="A4" s="3" t="s">
        <v>83</v>
      </c>
      <c r="B4" s="79">
        <v>20</v>
      </c>
      <c r="C4" s="79">
        <v>22</v>
      </c>
      <c r="D4" s="79">
        <v>19</v>
      </c>
      <c r="E4" s="79">
        <v>23</v>
      </c>
      <c r="F4" s="79">
        <v>21</v>
      </c>
      <c r="G4" s="79">
        <v>24</v>
      </c>
      <c r="H4" s="64">
        <v>17</v>
      </c>
      <c r="I4" s="79">
        <v>20</v>
      </c>
      <c r="J4" s="4">
        <f t="shared" si="0"/>
        <v>166</v>
      </c>
      <c r="K4" s="4"/>
      <c r="L4" s="5" t="s">
        <v>6</v>
      </c>
      <c r="M4" s="4">
        <v>109</v>
      </c>
      <c r="N4" s="4"/>
      <c r="O4" s="13"/>
      <c r="P4" s="13"/>
      <c r="Q4" s="13"/>
      <c r="R4" s="13"/>
      <c r="S4" s="13"/>
      <c r="T4" s="13"/>
      <c r="U4" s="13"/>
      <c r="V4" s="4">
        <f aca="true" t="shared" si="1" ref="V4:V10">V3+M4</f>
        <v>220</v>
      </c>
      <c r="W4" s="6"/>
    </row>
    <row r="5" spans="1:23" ht="24.75" customHeight="1">
      <c r="A5" s="3" t="s">
        <v>80</v>
      </c>
      <c r="B5" s="79">
        <v>22</v>
      </c>
      <c r="C5" s="64">
        <v>18</v>
      </c>
      <c r="D5" s="79">
        <v>21</v>
      </c>
      <c r="E5" s="64">
        <v>18</v>
      </c>
      <c r="F5" s="79">
        <v>21</v>
      </c>
      <c r="G5" s="79">
        <v>20</v>
      </c>
      <c r="H5" s="79">
        <v>22</v>
      </c>
      <c r="I5" s="79">
        <v>21</v>
      </c>
      <c r="J5" s="4">
        <f t="shared" si="0"/>
        <v>163</v>
      </c>
      <c r="K5" s="4"/>
      <c r="L5" s="5" t="s">
        <v>7</v>
      </c>
      <c r="M5" s="4">
        <v>109</v>
      </c>
      <c r="N5" s="16"/>
      <c r="O5" s="104"/>
      <c r="P5" s="104"/>
      <c r="Q5" s="104"/>
      <c r="R5" s="104"/>
      <c r="S5" s="104"/>
      <c r="T5" s="104"/>
      <c r="U5" s="104"/>
      <c r="V5" s="4">
        <f t="shared" si="1"/>
        <v>329</v>
      </c>
      <c r="W5" s="6"/>
    </row>
    <row r="6" spans="1:23" ht="24.75" customHeight="1">
      <c r="A6" s="3" t="s">
        <v>77</v>
      </c>
      <c r="B6" s="79">
        <v>24</v>
      </c>
      <c r="C6" s="79">
        <v>21</v>
      </c>
      <c r="D6" s="79">
        <v>22</v>
      </c>
      <c r="E6" s="64">
        <v>17</v>
      </c>
      <c r="F6" s="64">
        <v>16</v>
      </c>
      <c r="G6" s="64">
        <v>19</v>
      </c>
      <c r="H6" s="64">
        <v>16</v>
      </c>
      <c r="I6" s="79">
        <v>20</v>
      </c>
      <c r="J6" s="4">
        <f t="shared" si="0"/>
        <v>155</v>
      </c>
      <c r="K6" s="4"/>
      <c r="L6" s="5" t="s">
        <v>8</v>
      </c>
      <c r="M6" s="4">
        <v>108</v>
      </c>
      <c r="N6" s="16">
        <v>5</v>
      </c>
      <c r="O6" s="104"/>
      <c r="P6" s="104"/>
      <c r="Q6" s="104"/>
      <c r="R6" s="104"/>
      <c r="S6" s="104"/>
      <c r="T6" s="104"/>
      <c r="U6" s="104"/>
      <c r="V6" s="4">
        <f t="shared" si="1"/>
        <v>437</v>
      </c>
      <c r="W6" s="6">
        <v>4</v>
      </c>
    </row>
    <row r="7" spans="1:23" ht="24.75" customHeight="1">
      <c r="A7" s="3" t="s">
        <v>156</v>
      </c>
      <c r="B7" s="64">
        <v>19</v>
      </c>
      <c r="C7" s="79">
        <v>20</v>
      </c>
      <c r="D7" s="64">
        <v>17</v>
      </c>
      <c r="E7" s="64">
        <v>19</v>
      </c>
      <c r="F7" s="79">
        <v>20</v>
      </c>
      <c r="G7" s="79">
        <v>20</v>
      </c>
      <c r="H7" s="79">
        <v>18</v>
      </c>
      <c r="I7" s="64">
        <v>19</v>
      </c>
      <c r="J7" s="4">
        <f t="shared" si="0"/>
        <v>152</v>
      </c>
      <c r="K7" s="4"/>
      <c r="L7" s="5" t="s">
        <v>9</v>
      </c>
      <c r="M7" s="4">
        <v>106</v>
      </c>
      <c r="N7" s="16">
        <v>5</v>
      </c>
      <c r="O7" s="104"/>
      <c r="P7" s="104"/>
      <c r="Q7" s="104"/>
      <c r="R7" s="104"/>
      <c r="S7" s="104"/>
      <c r="T7" s="104"/>
      <c r="U7" s="104"/>
      <c r="V7" s="4">
        <f t="shared" si="1"/>
        <v>543</v>
      </c>
      <c r="W7" s="6">
        <v>4</v>
      </c>
    </row>
    <row r="8" spans="1:23" ht="24.75" customHeight="1">
      <c r="A8" s="58" t="s">
        <v>98</v>
      </c>
      <c r="B8" s="64">
        <v>17</v>
      </c>
      <c r="C8" s="64">
        <v>17</v>
      </c>
      <c r="D8" s="79">
        <v>22</v>
      </c>
      <c r="E8" s="64">
        <v>18</v>
      </c>
      <c r="F8" s="79">
        <v>23</v>
      </c>
      <c r="G8" s="64">
        <v>15</v>
      </c>
      <c r="H8" s="79">
        <v>19</v>
      </c>
      <c r="I8" s="79">
        <v>20</v>
      </c>
      <c r="J8" s="4">
        <f t="shared" si="0"/>
        <v>151</v>
      </c>
      <c r="K8" s="4"/>
      <c r="L8" s="5" t="s">
        <v>10</v>
      </c>
      <c r="M8" s="4">
        <v>109</v>
      </c>
      <c r="N8" s="16">
        <v>5</v>
      </c>
      <c r="O8" s="104"/>
      <c r="P8" s="104"/>
      <c r="Q8" s="104"/>
      <c r="R8" s="104"/>
      <c r="S8" s="104"/>
      <c r="T8" s="104"/>
      <c r="U8" s="104"/>
      <c r="V8" s="4">
        <f t="shared" si="1"/>
        <v>652</v>
      </c>
      <c r="W8" s="6"/>
    </row>
    <row r="9" spans="1:23" ht="24.75" customHeight="1">
      <c r="A9" s="3" t="s">
        <v>154</v>
      </c>
      <c r="B9" s="79">
        <v>20</v>
      </c>
      <c r="C9" s="79">
        <v>20</v>
      </c>
      <c r="D9" s="64">
        <v>17</v>
      </c>
      <c r="E9" s="64">
        <v>18</v>
      </c>
      <c r="F9" s="64">
        <v>18</v>
      </c>
      <c r="G9" s="64">
        <v>18</v>
      </c>
      <c r="H9" s="64">
        <v>17</v>
      </c>
      <c r="I9" s="79">
        <v>20</v>
      </c>
      <c r="J9" s="4">
        <f t="shared" si="0"/>
        <v>148</v>
      </c>
      <c r="K9" s="4"/>
      <c r="L9" s="5" t="s">
        <v>11</v>
      </c>
      <c r="M9" s="4">
        <v>103</v>
      </c>
      <c r="N9" s="16">
        <v>8</v>
      </c>
      <c r="O9" s="104"/>
      <c r="P9" s="104"/>
      <c r="Q9" s="104"/>
      <c r="R9" s="104"/>
      <c r="S9" s="104"/>
      <c r="T9" s="104"/>
      <c r="U9" s="104"/>
      <c r="V9" s="4">
        <f t="shared" si="1"/>
        <v>755</v>
      </c>
      <c r="W9" s="6"/>
    </row>
    <row r="10" spans="1:23" ht="24.75" customHeight="1">
      <c r="A10" s="3" t="s">
        <v>78</v>
      </c>
      <c r="B10" s="79">
        <v>20</v>
      </c>
      <c r="C10" s="79">
        <v>20</v>
      </c>
      <c r="D10" s="64">
        <v>17</v>
      </c>
      <c r="E10" s="79">
        <v>20</v>
      </c>
      <c r="F10" s="64">
        <v>17</v>
      </c>
      <c r="G10" s="64">
        <v>15</v>
      </c>
      <c r="H10" s="79">
        <v>18</v>
      </c>
      <c r="I10" s="79">
        <v>21</v>
      </c>
      <c r="J10" s="4">
        <f t="shared" si="0"/>
        <v>148</v>
      </c>
      <c r="K10" s="4"/>
      <c r="L10" s="5" t="s">
        <v>12</v>
      </c>
      <c r="M10" s="4">
        <v>105</v>
      </c>
      <c r="N10" s="16">
        <v>11</v>
      </c>
      <c r="O10" s="104"/>
      <c r="P10" s="104"/>
      <c r="Q10" s="104"/>
      <c r="R10" s="104"/>
      <c r="S10" s="104"/>
      <c r="T10" s="104"/>
      <c r="U10" s="104"/>
      <c r="V10" s="4">
        <f t="shared" si="1"/>
        <v>860</v>
      </c>
      <c r="W10" s="6">
        <v>6</v>
      </c>
    </row>
    <row r="11" spans="1:23" ht="24.75" customHeight="1" thickBot="1">
      <c r="A11" s="3" t="s">
        <v>91</v>
      </c>
      <c r="B11" s="64">
        <v>16</v>
      </c>
      <c r="C11" s="64">
        <v>16</v>
      </c>
      <c r="D11" s="64">
        <v>15</v>
      </c>
      <c r="E11" s="64">
        <v>12</v>
      </c>
      <c r="F11" s="64">
        <v>13</v>
      </c>
      <c r="G11" s="64">
        <v>19</v>
      </c>
      <c r="H11" s="64">
        <v>16</v>
      </c>
      <c r="I11" s="64">
        <v>18</v>
      </c>
      <c r="J11" s="4">
        <f t="shared" si="0"/>
        <v>125</v>
      </c>
      <c r="K11" s="53"/>
      <c r="L11" s="7"/>
      <c r="M11" s="8"/>
      <c r="N11" s="8"/>
      <c r="O11" s="17"/>
      <c r="P11" s="17"/>
      <c r="Q11" s="17"/>
      <c r="R11" s="17"/>
      <c r="S11" s="17"/>
      <c r="T11" s="17"/>
      <c r="U11" s="17"/>
      <c r="V11" s="8"/>
      <c r="W11" s="9"/>
    </row>
    <row r="12" spans="1:23" ht="24.75" customHeight="1" thickBot="1">
      <c r="A12" s="3" t="s">
        <v>87</v>
      </c>
      <c r="B12" s="79">
        <v>20</v>
      </c>
      <c r="C12" s="64">
        <v>19</v>
      </c>
      <c r="D12" s="64">
        <v>16</v>
      </c>
      <c r="E12" s="79">
        <v>20</v>
      </c>
      <c r="F12" s="64">
        <v>15</v>
      </c>
      <c r="G12" s="79">
        <v>21</v>
      </c>
      <c r="H12" s="64"/>
      <c r="I12" s="64"/>
      <c r="J12" s="4">
        <f t="shared" si="0"/>
        <v>111</v>
      </c>
      <c r="K12" s="55"/>
      <c r="L12" s="100" t="s">
        <v>13</v>
      </c>
      <c r="M12" s="100"/>
      <c r="N12" s="101"/>
      <c r="O12" s="101"/>
      <c r="P12" s="101"/>
      <c r="Q12" s="101"/>
      <c r="R12" s="101"/>
      <c r="S12" s="101"/>
      <c r="T12" s="101"/>
      <c r="U12" s="101"/>
      <c r="V12" s="101"/>
      <c r="W12" s="101"/>
    </row>
    <row r="13" spans="1:23" ht="24.75" customHeight="1" thickBot="1">
      <c r="A13" s="3" t="s">
        <v>100</v>
      </c>
      <c r="B13" s="64">
        <v>16</v>
      </c>
      <c r="C13" s="64">
        <v>18</v>
      </c>
      <c r="D13" s="64">
        <v>17</v>
      </c>
      <c r="E13" s="64">
        <v>16</v>
      </c>
      <c r="F13" s="64">
        <v>15</v>
      </c>
      <c r="G13" s="64">
        <v>17</v>
      </c>
      <c r="H13" s="64">
        <v>12</v>
      </c>
      <c r="I13" s="64"/>
      <c r="J13" s="4">
        <f t="shared" si="0"/>
        <v>111</v>
      </c>
      <c r="K13" s="55"/>
      <c r="L13" s="86" t="s">
        <v>126</v>
      </c>
      <c r="N13" s="23">
        <v>120</v>
      </c>
      <c r="O13" s="23">
        <v>120</v>
      </c>
      <c r="P13" s="23">
        <v>112</v>
      </c>
      <c r="Q13" s="23">
        <v>128</v>
      </c>
      <c r="R13" s="23">
        <v>115</v>
      </c>
      <c r="S13" s="23">
        <v>115</v>
      </c>
      <c r="T13" s="23">
        <v>111</v>
      </c>
      <c r="U13" s="23">
        <v>122</v>
      </c>
      <c r="V13" s="19">
        <f aca="true" t="shared" si="2" ref="V13:V32">SUM(N13:U13)</f>
        <v>943</v>
      </c>
      <c r="W13" s="20">
        <v>1</v>
      </c>
    </row>
    <row r="14" spans="1:23" ht="24.75" customHeight="1" thickBot="1">
      <c r="A14" s="3" t="s">
        <v>101</v>
      </c>
      <c r="B14" s="64">
        <v>17</v>
      </c>
      <c r="C14" s="64">
        <v>15</v>
      </c>
      <c r="D14" s="64">
        <v>15</v>
      </c>
      <c r="E14" s="64">
        <v>17</v>
      </c>
      <c r="F14" s="64">
        <v>15</v>
      </c>
      <c r="G14" s="64">
        <v>16</v>
      </c>
      <c r="H14" s="64">
        <v>16</v>
      </c>
      <c r="I14" s="64"/>
      <c r="J14" s="4">
        <f t="shared" si="0"/>
        <v>111</v>
      </c>
      <c r="K14" s="55"/>
      <c r="L14" s="69" t="s">
        <v>125</v>
      </c>
      <c r="N14" s="23">
        <v>123</v>
      </c>
      <c r="O14" s="23">
        <v>118</v>
      </c>
      <c r="P14" s="23">
        <v>109</v>
      </c>
      <c r="Q14" s="23">
        <v>107</v>
      </c>
      <c r="R14" s="23">
        <v>113</v>
      </c>
      <c r="S14" s="23">
        <v>119</v>
      </c>
      <c r="T14" s="23">
        <v>107</v>
      </c>
      <c r="U14" s="23">
        <v>114</v>
      </c>
      <c r="V14" s="19">
        <f t="shared" si="2"/>
        <v>910</v>
      </c>
      <c r="W14" s="75">
        <v>2</v>
      </c>
    </row>
    <row r="15" spans="1:23" ht="24.75" customHeight="1" thickBot="1">
      <c r="A15" s="3" t="s">
        <v>85</v>
      </c>
      <c r="B15" s="21"/>
      <c r="C15" s="85">
        <v>23</v>
      </c>
      <c r="D15" s="21">
        <v>16</v>
      </c>
      <c r="E15" s="85">
        <v>22</v>
      </c>
      <c r="F15" s="21">
        <v>19</v>
      </c>
      <c r="G15" s="21"/>
      <c r="H15" s="21"/>
      <c r="I15" s="85">
        <v>21</v>
      </c>
      <c r="J15" s="4">
        <f t="shared" si="0"/>
        <v>101</v>
      </c>
      <c r="K15" s="55"/>
      <c r="L15" s="24" t="s">
        <v>57</v>
      </c>
      <c r="N15" s="23">
        <v>111</v>
      </c>
      <c r="O15" s="23">
        <v>113</v>
      </c>
      <c r="P15" s="23">
        <v>99</v>
      </c>
      <c r="Q15" s="23">
        <v>110</v>
      </c>
      <c r="R15" s="23">
        <v>110</v>
      </c>
      <c r="S15" s="23">
        <v>121</v>
      </c>
      <c r="T15" s="23">
        <v>107</v>
      </c>
      <c r="U15" s="23">
        <v>116</v>
      </c>
      <c r="V15" s="19">
        <f t="shared" si="2"/>
        <v>887</v>
      </c>
      <c r="W15" s="20">
        <v>3</v>
      </c>
    </row>
    <row r="16" spans="1:23" ht="24.75" customHeight="1" thickBot="1">
      <c r="A16" s="3" t="s">
        <v>153</v>
      </c>
      <c r="B16" s="79">
        <v>20</v>
      </c>
      <c r="C16" s="64"/>
      <c r="D16" s="64">
        <v>16</v>
      </c>
      <c r="E16" s="64">
        <v>15</v>
      </c>
      <c r="F16" s="79">
        <v>21</v>
      </c>
      <c r="G16" s="64">
        <v>8</v>
      </c>
      <c r="H16" s="79">
        <v>20</v>
      </c>
      <c r="I16" s="64"/>
      <c r="J16" s="4">
        <f t="shared" si="0"/>
        <v>100</v>
      </c>
      <c r="K16" s="55"/>
      <c r="L16" s="92" t="s">
        <v>25</v>
      </c>
      <c r="N16" s="23">
        <v>110</v>
      </c>
      <c r="O16" s="23">
        <v>112</v>
      </c>
      <c r="P16" s="23">
        <v>110</v>
      </c>
      <c r="Q16" s="23">
        <v>115</v>
      </c>
      <c r="R16" s="23">
        <v>109</v>
      </c>
      <c r="S16" s="23">
        <v>105</v>
      </c>
      <c r="T16" s="23">
        <v>110</v>
      </c>
      <c r="U16" s="23">
        <v>115</v>
      </c>
      <c r="V16" s="19">
        <f t="shared" si="2"/>
        <v>886</v>
      </c>
      <c r="W16" s="20">
        <v>4</v>
      </c>
    </row>
    <row r="17" spans="1:23" ht="24.75" customHeight="1" thickBot="1">
      <c r="A17" s="3" t="s">
        <v>90</v>
      </c>
      <c r="B17" s="64">
        <v>16</v>
      </c>
      <c r="C17" s="64">
        <v>14</v>
      </c>
      <c r="D17" s="79">
        <v>19</v>
      </c>
      <c r="E17" s="64">
        <v>17</v>
      </c>
      <c r="F17" s="64"/>
      <c r="G17" s="64"/>
      <c r="H17" s="64">
        <v>17</v>
      </c>
      <c r="I17" s="64"/>
      <c r="J17" s="4">
        <f t="shared" si="0"/>
        <v>83</v>
      </c>
      <c r="K17" s="55"/>
      <c r="L17" s="24" t="s">
        <v>36</v>
      </c>
      <c r="N17" s="23">
        <v>111</v>
      </c>
      <c r="O17" s="23">
        <v>108</v>
      </c>
      <c r="P17" s="23">
        <v>103</v>
      </c>
      <c r="Q17" s="23">
        <v>110</v>
      </c>
      <c r="R17" s="23">
        <v>105</v>
      </c>
      <c r="S17" s="23">
        <v>113</v>
      </c>
      <c r="T17" s="23">
        <v>104</v>
      </c>
      <c r="U17" s="23">
        <v>110</v>
      </c>
      <c r="V17" s="19">
        <f t="shared" si="2"/>
        <v>864</v>
      </c>
      <c r="W17" s="20">
        <v>5</v>
      </c>
    </row>
    <row r="18" spans="1:23" ht="24.75" customHeight="1" thickBot="1">
      <c r="A18" s="54" t="s">
        <v>96</v>
      </c>
      <c r="B18" s="64">
        <v>16</v>
      </c>
      <c r="C18" s="64"/>
      <c r="D18" s="64">
        <v>15</v>
      </c>
      <c r="E18" s="64"/>
      <c r="F18" s="64"/>
      <c r="G18" s="64"/>
      <c r="H18" s="64"/>
      <c r="I18" s="64"/>
      <c r="J18" s="4">
        <f t="shared" si="0"/>
        <v>31</v>
      </c>
      <c r="K18" s="55"/>
      <c r="L18" s="97" t="s">
        <v>26</v>
      </c>
      <c r="N18" s="23">
        <v>111</v>
      </c>
      <c r="O18" s="23">
        <v>109</v>
      </c>
      <c r="P18" s="23">
        <v>109</v>
      </c>
      <c r="Q18" s="23">
        <v>108</v>
      </c>
      <c r="R18" s="23">
        <v>106</v>
      </c>
      <c r="S18" s="23">
        <v>109</v>
      </c>
      <c r="T18" s="23">
        <v>103</v>
      </c>
      <c r="U18" s="23">
        <v>105</v>
      </c>
      <c r="V18" s="19">
        <f t="shared" si="2"/>
        <v>860</v>
      </c>
      <c r="W18" s="76">
        <v>6</v>
      </c>
    </row>
    <row r="19" spans="1:23" ht="24.75" customHeight="1" thickBot="1">
      <c r="A19" s="52"/>
      <c r="B19" s="21"/>
      <c r="C19" s="21"/>
      <c r="D19" s="21"/>
      <c r="E19" s="21"/>
      <c r="F19" s="21"/>
      <c r="G19" s="21"/>
      <c r="H19" s="21"/>
      <c r="I19" s="21"/>
      <c r="J19" s="53"/>
      <c r="K19" s="55"/>
      <c r="L19" s="69" t="s">
        <v>37</v>
      </c>
      <c r="N19" s="23">
        <v>110</v>
      </c>
      <c r="O19" s="23">
        <v>107</v>
      </c>
      <c r="P19" s="23">
        <v>100</v>
      </c>
      <c r="Q19" s="23">
        <v>100</v>
      </c>
      <c r="R19" s="23">
        <v>104</v>
      </c>
      <c r="S19" s="23">
        <v>108</v>
      </c>
      <c r="T19" s="23">
        <v>109</v>
      </c>
      <c r="U19" s="23">
        <v>109</v>
      </c>
      <c r="V19" s="19">
        <f t="shared" si="2"/>
        <v>847</v>
      </c>
      <c r="W19" s="72">
        <v>7</v>
      </c>
    </row>
    <row r="20" spans="1:23" ht="24.75" customHeight="1" thickBot="1">
      <c r="A20" s="62"/>
      <c r="B20" s="64"/>
      <c r="C20" s="21"/>
      <c r="D20" s="64"/>
      <c r="E20" s="64"/>
      <c r="F20" s="64"/>
      <c r="G20" s="64"/>
      <c r="H20" s="64"/>
      <c r="I20" s="64"/>
      <c r="J20" s="53"/>
      <c r="K20" s="55"/>
      <c r="L20" s="24" t="s">
        <v>127</v>
      </c>
      <c r="N20" s="23">
        <v>114</v>
      </c>
      <c r="O20" s="23">
        <v>101</v>
      </c>
      <c r="P20" s="23">
        <v>106</v>
      </c>
      <c r="Q20" s="23">
        <v>101</v>
      </c>
      <c r="R20" s="23">
        <v>98</v>
      </c>
      <c r="S20" s="23">
        <v>100</v>
      </c>
      <c r="T20" s="23">
        <v>99</v>
      </c>
      <c r="U20" s="23">
        <v>102</v>
      </c>
      <c r="V20" s="19">
        <f t="shared" si="2"/>
        <v>821</v>
      </c>
      <c r="W20" s="70">
        <v>8</v>
      </c>
    </row>
    <row r="21" spans="1:23" ht="24.75" customHeight="1" thickBot="1">
      <c r="A21" s="52"/>
      <c r="B21" s="21"/>
      <c r="C21" s="21"/>
      <c r="D21" s="21"/>
      <c r="E21" s="21"/>
      <c r="F21" s="21"/>
      <c r="G21" s="21"/>
      <c r="H21" s="21"/>
      <c r="I21" s="21"/>
      <c r="J21" s="53"/>
      <c r="K21" s="55"/>
      <c r="L21" s="24" t="s">
        <v>59</v>
      </c>
      <c r="N21" s="23">
        <v>107</v>
      </c>
      <c r="O21" s="23">
        <v>101</v>
      </c>
      <c r="P21" s="23">
        <v>97</v>
      </c>
      <c r="Q21" s="23">
        <v>101</v>
      </c>
      <c r="R21" s="23">
        <v>105</v>
      </c>
      <c r="S21" s="23">
        <v>100</v>
      </c>
      <c r="T21" s="23">
        <v>100</v>
      </c>
      <c r="U21" s="23">
        <v>109</v>
      </c>
      <c r="V21" s="19">
        <f t="shared" si="2"/>
        <v>820</v>
      </c>
      <c r="W21" s="33">
        <v>9</v>
      </c>
    </row>
    <row r="22" spans="1:23" ht="24.75" customHeight="1" thickBot="1">
      <c r="A22" s="52"/>
      <c r="B22" s="21"/>
      <c r="C22" s="21"/>
      <c r="D22" s="21"/>
      <c r="E22" s="21"/>
      <c r="F22" s="21"/>
      <c r="G22" s="21"/>
      <c r="H22" s="21"/>
      <c r="I22" s="21"/>
      <c r="J22" s="53"/>
      <c r="K22" s="55"/>
      <c r="L22" s="37" t="s">
        <v>24</v>
      </c>
      <c r="N22" s="23">
        <v>103</v>
      </c>
      <c r="O22" s="23">
        <v>98</v>
      </c>
      <c r="P22" s="23">
        <v>98</v>
      </c>
      <c r="Q22" s="23">
        <v>97</v>
      </c>
      <c r="R22" s="23">
        <v>104</v>
      </c>
      <c r="S22" s="23">
        <v>103</v>
      </c>
      <c r="T22" s="23">
        <v>103</v>
      </c>
      <c r="U22" s="23">
        <v>107</v>
      </c>
      <c r="V22" s="19">
        <f t="shared" si="2"/>
        <v>813</v>
      </c>
      <c r="W22" s="73">
        <v>10</v>
      </c>
    </row>
    <row r="23" spans="1:23" ht="24.75" customHeight="1" thickBot="1">
      <c r="A23" s="52"/>
      <c r="B23" s="21"/>
      <c r="C23" s="21"/>
      <c r="D23" s="21"/>
      <c r="E23" s="21"/>
      <c r="F23" s="21"/>
      <c r="G23" s="21"/>
      <c r="H23" s="21"/>
      <c r="I23" s="21"/>
      <c r="J23" s="53"/>
      <c r="K23" s="55"/>
      <c r="L23" s="24" t="s">
        <v>27</v>
      </c>
      <c r="N23" s="23">
        <v>108</v>
      </c>
      <c r="O23" s="23">
        <v>94</v>
      </c>
      <c r="P23" s="23">
        <v>101</v>
      </c>
      <c r="Q23" s="23">
        <v>98</v>
      </c>
      <c r="R23" s="23">
        <v>100</v>
      </c>
      <c r="S23" s="23">
        <v>105</v>
      </c>
      <c r="T23" s="23">
        <v>99</v>
      </c>
      <c r="U23" s="23">
        <v>107</v>
      </c>
      <c r="V23" s="19">
        <f t="shared" si="2"/>
        <v>812</v>
      </c>
      <c r="W23" s="20">
        <v>10</v>
      </c>
    </row>
    <row r="24" spans="1:23" ht="24.75" customHeight="1" thickBot="1">
      <c r="A24" s="63"/>
      <c r="B24" s="65"/>
      <c r="C24" s="61"/>
      <c r="D24" s="65"/>
      <c r="E24" s="65"/>
      <c r="F24" s="65"/>
      <c r="G24" s="65"/>
      <c r="H24" s="65"/>
      <c r="I24" s="65"/>
      <c r="J24" s="53"/>
      <c r="L24" s="24" t="s">
        <v>130</v>
      </c>
      <c r="N24" s="23">
        <v>98</v>
      </c>
      <c r="O24" s="23">
        <v>99</v>
      </c>
      <c r="P24" s="23">
        <v>103</v>
      </c>
      <c r="Q24" s="23">
        <v>95</v>
      </c>
      <c r="R24" s="23">
        <v>98</v>
      </c>
      <c r="S24" s="23">
        <v>104</v>
      </c>
      <c r="T24" s="23">
        <v>106</v>
      </c>
      <c r="U24" s="23">
        <v>106</v>
      </c>
      <c r="V24" s="19">
        <f t="shared" si="2"/>
        <v>809</v>
      </c>
      <c r="W24" s="74">
        <v>12</v>
      </c>
    </row>
    <row r="25" spans="1:23" ht="24.75" customHeight="1" thickBot="1">
      <c r="A25" s="41"/>
      <c r="L25" s="37" t="s">
        <v>30</v>
      </c>
      <c r="N25" s="23">
        <v>98</v>
      </c>
      <c r="O25" s="23">
        <v>109</v>
      </c>
      <c r="P25" s="23">
        <v>100</v>
      </c>
      <c r="Q25" s="23">
        <v>106</v>
      </c>
      <c r="R25" s="23">
        <v>96</v>
      </c>
      <c r="S25" s="23">
        <v>100</v>
      </c>
      <c r="T25" s="23">
        <v>96</v>
      </c>
      <c r="U25" s="23">
        <v>103</v>
      </c>
      <c r="V25" s="36">
        <f t="shared" si="2"/>
        <v>808</v>
      </c>
      <c r="W25" s="73">
        <v>13</v>
      </c>
    </row>
    <row r="26" spans="12:23" ht="24.75" customHeight="1" thickBot="1">
      <c r="L26" s="22" t="s">
        <v>129</v>
      </c>
      <c r="N26" s="23">
        <v>101</v>
      </c>
      <c r="O26" s="23">
        <v>99</v>
      </c>
      <c r="P26" s="23">
        <v>101</v>
      </c>
      <c r="Q26" s="23">
        <v>92</v>
      </c>
      <c r="R26" s="23">
        <v>100</v>
      </c>
      <c r="S26" s="23">
        <v>100</v>
      </c>
      <c r="T26" s="23">
        <v>99</v>
      </c>
      <c r="U26" s="23">
        <v>102</v>
      </c>
      <c r="V26" s="36">
        <f t="shared" si="2"/>
        <v>794</v>
      </c>
      <c r="W26" s="71">
        <v>14</v>
      </c>
    </row>
    <row r="27" spans="12:23" ht="24.75" customHeight="1" thickBot="1">
      <c r="L27" s="98" t="s">
        <v>29</v>
      </c>
      <c r="N27" s="23">
        <v>98</v>
      </c>
      <c r="O27" s="23">
        <v>103</v>
      </c>
      <c r="P27" s="23">
        <v>97</v>
      </c>
      <c r="Q27" s="23">
        <v>100</v>
      </c>
      <c r="R27" s="23">
        <v>96</v>
      </c>
      <c r="S27" s="23">
        <v>102</v>
      </c>
      <c r="T27" s="23">
        <v>98</v>
      </c>
      <c r="U27" s="23">
        <v>98</v>
      </c>
      <c r="V27" s="36">
        <f t="shared" si="2"/>
        <v>792</v>
      </c>
      <c r="W27" s="74">
        <v>15</v>
      </c>
    </row>
    <row r="28" spans="12:23" ht="15" customHeight="1" thickBot="1">
      <c r="L28" s="24" t="s">
        <v>58</v>
      </c>
      <c r="N28" s="23">
        <v>101</v>
      </c>
      <c r="O28" s="23">
        <v>95</v>
      </c>
      <c r="P28" s="23">
        <v>94</v>
      </c>
      <c r="Q28" s="23">
        <v>96</v>
      </c>
      <c r="R28" s="23">
        <v>101</v>
      </c>
      <c r="S28" s="93">
        <v>84</v>
      </c>
      <c r="T28" s="23">
        <v>88</v>
      </c>
      <c r="U28" s="23">
        <v>100</v>
      </c>
      <c r="V28" s="36">
        <f t="shared" si="2"/>
        <v>759</v>
      </c>
      <c r="W28" s="72">
        <v>16</v>
      </c>
    </row>
    <row r="29" spans="12:23" ht="13.5" customHeight="1" thickBot="1">
      <c r="L29" s="87" t="s">
        <v>75</v>
      </c>
      <c r="N29" s="23">
        <v>96</v>
      </c>
      <c r="O29" s="23">
        <v>86</v>
      </c>
      <c r="P29" s="23">
        <v>89</v>
      </c>
      <c r="Q29" s="23">
        <v>100</v>
      </c>
      <c r="R29" s="23">
        <v>97</v>
      </c>
      <c r="S29" s="23">
        <v>90</v>
      </c>
      <c r="T29" s="23">
        <v>102</v>
      </c>
      <c r="U29" s="23">
        <v>82</v>
      </c>
      <c r="V29" s="36">
        <f t="shared" si="2"/>
        <v>742</v>
      </c>
      <c r="W29" s="71">
        <v>17</v>
      </c>
    </row>
    <row r="30" spans="12:23" ht="12.75" customHeight="1" thickBot="1">
      <c r="L30" s="50" t="s">
        <v>131</v>
      </c>
      <c r="N30" s="23">
        <v>95</v>
      </c>
      <c r="O30" s="23">
        <v>83</v>
      </c>
      <c r="P30" s="23">
        <v>92</v>
      </c>
      <c r="Q30" s="23">
        <v>94</v>
      </c>
      <c r="R30" s="23">
        <v>89</v>
      </c>
      <c r="S30" s="23">
        <v>86</v>
      </c>
      <c r="T30" s="23">
        <v>97</v>
      </c>
      <c r="U30" s="23">
        <v>82</v>
      </c>
      <c r="V30" s="36">
        <f t="shared" si="2"/>
        <v>718</v>
      </c>
      <c r="W30" s="6">
        <v>18</v>
      </c>
    </row>
    <row r="31" spans="12:23" ht="12.75" customHeight="1" thickBot="1">
      <c r="L31" s="86" t="s">
        <v>28</v>
      </c>
      <c r="N31" s="23">
        <v>100</v>
      </c>
      <c r="O31" s="23">
        <v>100</v>
      </c>
      <c r="P31" s="23">
        <v>105</v>
      </c>
      <c r="Q31" s="23">
        <v>89</v>
      </c>
      <c r="R31" s="23">
        <v>96</v>
      </c>
      <c r="S31" s="94" t="s">
        <v>22</v>
      </c>
      <c r="T31" s="23">
        <v>99</v>
      </c>
      <c r="U31" s="23">
        <v>89</v>
      </c>
      <c r="V31" s="36">
        <f t="shared" si="2"/>
        <v>678</v>
      </c>
      <c r="W31" s="73">
        <v>19</v>
      </c>
    </row>
    <row r="32" spans="12:23" ht="12.75" customHeight="1">
      <c r="L32" s="37" t="s">
        <v>128</v>
      </c>
      <c r="N32" s="23">
        <v>102</v>
      </c>
      <c r="O32" s="23">
        <v>95</v>
      </c>
      <c r="P32" s="23">
        <v>94</v>
      </c>
      <c r="Q32" s="23">
        <v>70</v>
      </c>
      <c r="R32" s="23">
        <v>55</v>
      </c>
      <c r="S32" s="23">
        <v>52</v>
      </c>
      <c r="T32" s="23">
        <v>55</v>
      </c>
      <c r="U32" s="23">
        <v>31</v>
      </c>
      <c r="V32" s="45">
        <f t="shared" si="2"/>
        <v>554</v>
      </c>
      <c r="W32" s="70">
        <v>20</v>
      </c>
    </row>
    <row r="36" ht="12.75" customHeight="1">
      <c r="L36" s="35"/>
    </row>
  </sheetData>
  <sheetProtection selectLockedCells="1" selectUnlockedCells="1"/>
  <mergeCells count="7">
    <mergeCell ref="A1:Y1"/>
    <mergeCell ref="L12:W12"/>
    <mergeCell ref="B2:I2"/>
    <mergeCell ref="L2:M2"/>
    <mergeCell ref="N2:U2"/>
    <mergeCell ref="V2:W2"/>
    <mergeCell ref="O5:U10"/>
  </mergeCells>
  <printOptions/>
  <pageMargins left="0.12986111111111112" right="0.12013888888888889" top="0.19027777777777777" bottom="0.22013888888888888" header="0.5118055555555555" footer="0.5118055555555555"/>
  <pageSetup horizontalDpi="300" verticalDpi="300" orientation="landscape" paperSize="9" scale="7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Y43"/>
  <sheetViews>
    <sheetView tabSelected="1" zoomScale="75" zoomScaleNormal="75" zoomScalePageLayoutView="0" workbookViewId="0" topLeftCell="A1">
      <selection activeCell="X7" sqref="X7"/>
    </sheetView>
  </sheetViews>
  <sheetFormatPr defaultColWidth="11.421875" defaultRowHeight="12.75" customHeight="1"/>
  <cols>
    <col min="1" max="1" width="24.421875" style="0" customWidth="1"/>
    <col min="2" max="2" width="5.28125" style="0" customWidth="1"/>
    <col min="3" max="9" width="3.7109375" style="0" customWidth="1"/>
    <col min="10" max="10" width="8.28125" style="0" customWidth="1"/>
    <col min="11" max="11" width="37.8515625" style="0" customWidth="1"/>
    <col min="12" max="12" width="10.421875" style="0" customWidth="1"/>
    <col min="13" max="13" width="9.7109375" style="0" customWidth="1"/>
    <col min="14" max="14" width="13.57421875" style="0" customWidth="1"/>
    <col min="15" max="19" width="4.7109375" style="0" customWidth="1"/>
    <col min="20" max="20" width="6.57421875" style="0" customWidth="1"/>
    <col min="21" max="21" width="12.140625" style="0" customWidth="1"/>
  </cols>
  <sheetData>
    <row r="1" spans="1:24" ht="21" customHeight="1" thickTop="1">
      <c r="A1" s="108" t="s">
        <v>139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</row>
    <row r="2" spans="1:15" ht="57" customHeight="1">
      <c r="A2" s="90" t="s">
        <v>116</v>
      </c>
      <c r="B2" s="102" t="s">
        <v>0</v>
      </c>
      <c r="C2" s="102"/>
      <c r="D2" s="102"/>
      <c r="E2" s="102"/>
      <c r="F2" s="102"/>
      <c r="G2" s="102"/>
      <c r="H2" s="102"/>
      <c r="I2" s="102"/>
      <c r="J2" s="2" t="s">
        <v>1</v>
      </c>
      <c r="K2" s="2" t="s">
        <v>14</v>
      </c>
      <c r="L2" s="105" t="s">
        <v>34</v>
      </c>
      <c r="M2" s="106"/>
      <c r="N2" s="105" t="s">
        <v>4</v>
      </c>
      <c r="O2" s="107"/>
    </row>
    <row r="3" spans="1:15" ht="24.75" customHeight="1">
      <c r="A3" s="22" t="s">
        <v>86</v>
      </c>
      <c r="B3" s="34">
        <v>43</v>
      </c>
      <c r="C3" s="34">
        <v>36</v>
      </c>
      <c r="D3" s="34">
        <v>46</v>
      </c>
      <c r="E3" s="34">
        <v>39</v>
      </c>
      <c r="F3" s="81">
        <v>51</v>
      </c>
      <c r="G3" s="81">
        <v>57</v>
      </c>
      <c r="H3" s="81">
        <v>55</v>
      </c>
      <c r="I3" s="81">
        <v>54</v>
      </c>
      <c r="J3" s="18">
        <f>SUM(B3:I3)</f>
        <v>381</v>
      </c>
      <c r="K3" s="5" t="s">
        <v>16</v>
      </c>
      <c r="L3" s="4">
        <v>248</v>
      </c>
      <c r="M3" s="4"/>
      <c r="N3" s="10">
        <f>L3</f>
        <v>248</v>
      </c>
      <c r="O3" s="10">
        <v>2</v>
      </c>
    </row>
    <row r="4" spans="1:15" ht="24.75" customHeight="1">
      <c r="A4" s="22" t="s">
        <v>83</v>
      </c>
      <c r="B4" s="34">
        <v>47</v>
      </c>
      <c r="C4" s="81">
        <v>49</v>
      </c>
      <c r="D4" s="34">
        <v>43</v>
      </c>
      <c r="E4" s="81">
        <v>45</v>
      </c>
      <c r="F4" s="34">
        <v>37</v>
      </c>
      <c r="G4" s="81">
        <v>48</v>
      </c>
      <c r="H4" s="81">
        <v>54</v>
      </c>
      <c r="I4" s="34">
        <v>47</v>
      </c>
      <c r="J4" s="18">
        <f>SUM(B4:I4)</f>
        <v>370</v>
      </c>
      <c r="K4" s="5" t="s">
        <v>110</v>
      </c>
      <c r="L4" s="4">
        <v>252</v>
      </c>
      <c r="M4" s="4"/>
      <c r="N4" s="11">
        <f>N3+L4</f>
        <v>500</v>
      </c>
      <c r="O4" s="11">
        <v>1</v>
      </c>
    </row>
    <row r="5" spans="1:15" ht="24.75" customHeight="1">
      <c r="A5" s="22" t="s">
        <v>79</v>
      </c>
      <c r="B5" s="81">
        <v>49</v>
      </c>
      <c r="C5" s="34">
        <v>42</v>
      </c>
      <c r="D5" s="34">
        <v>42</v>
      </c>
      <c r="E5" s="34">
        <v>43</v>
      </c>
      <c r="F5" s="34">
        <v>47</v>
      </c>
      <c r="G5" s="81">
        <v>48</v>
      </c>
      <c r="H5" s="34">
        <v>44</v>
      </c>
      <c r="I5" s="81">
        <v>51</v>
      </c>
      <c r="J5" s="18">
        <f>SUM(B5:I5)</f>
        <v>366</v>
      </c>
      <c r="K5" s="5" t="s">
        <v>56</v>
      </c>
      <c r="L5" s="4">
        <v>250</v>
      </c>
      <c r="M5" s="4"/>
      <c r="N5" s="11">
        <f aca="true" t="shared" si="0" ref="N5:N10">N4+L5</f>
        <v>750</v>
      </c>
      <c r="O5" s="15">
        <v>1</v>
      </c>
    </row>
    <row r="6" spans="1:15" ht="24.75" customHeight="1">
      <c r="A6" s="22" t="s">
        <v>77</v>
      </c>
      <c r="B6" s="81">
        <v>52</v>
      </c>
      <c r="C6" s="34">
        <v>46</v>
      </c>
      <c r="D6" s="81">
        <v>48</v>
      </c>
      <c r="E6" s="34">
        <v>43</v>
      </c>
      <c r="F6" s="34">
        <v>44</v>
      </c>
      <c r="G6" s="34">
        <v>35</v>
      </c>
      <c r="H6" s="34">
        <v>48</v>
      </c>
      <c r="I6" s="34">
        <v>49</v>
      </c>
      <c r="J6" s="18">
        <f>SUM(B6:I6)</f>
        <v>365</v>
      </c>
      <c r="K6" s="5" t="s">
        <v>111</v>
      </c>
      <c r="L6" s="4">
        <v>234</v>
      </c>
      <c r="M6" s="4">
        <v>4</v>
      </c>
      <c r="N6" s="11">
        <f t="shared" si="0"/>
        <v>984</v>
      </c>
      <c r="O6" s="15"/>
    </row>
    <row r="7" spans="1:25" ht="24.75" customHeight="1">
      <c r="A7" s="22" t="s">
        <v>80</v>
      </c>
      <c r="B7" s="81">
        <v>49</v>
      </c>
      <c r="C7" s="81">
        <v>52</v>
      </c>
      <c r="D7" s="34">
        <v>41</v>
      </c>
      <c r="E7" s="34">
        <v>37</v>
      </c>
      <c r="F7" s="81">
        <v>48</v>
      </c>
      <c r="G7" s="34">
        <v>38</v>
      </c>
      <c r="H7" s="81">
        <v>49</v>
      </c>
      <c r="I7" s="81">
        <v>51</v>
      </c>
      <c r="J7" s="18">
        <f>SUM(B7:I7)</f>
        <v>365</v>
      </c>
      <c r="K7" s="5" t="s">
        <v>112</v>
      </c>
      <c r="L7" s="4">
        <v>253</v>
      </c>
      <c r="M7" s="4">
        <v>1</v>
      </c>
      <c r="N7" s="11">
        <f t="shared" si="0"/>
        <v>1237</v>
      </c>
      <c r="O7" s="15"/>
      <c r="Y7" t="s">
        <v>22</v>
      </c>
    </row>
    <row r="8" spans="1:15" ht="24.75" customHeight="1">
      <c r="A8" s="22" t="s">
        <v>88</v>
      </c>
      <c r="B8" s="34">
        <v>41</v>
      </c>
      <c r="C8" s="81">
        <v>52</v>
      </c>
      <c r="D8" s="34">
        <v>44</v>
      </c>
      <c r="E8" s="81">
        <v>46</v>
      </c>
      <c r="F8" s="34">
        <v>46</v>
      </c>
      <c r="G8" s="34">
        <v>37</v>
      </c>
      <c r="H8" s="34">
        <v>44</v>
      </c>
      <c r="I8" s="81">
        <v>53</v>
      </c>
      <c r="J8" s="18">
        <f>SUM(B8:I8)</f>
        <v>363</v>
      </c>
      <c r="K8" s="5" t="s">
        <v>113</v>
      </c>
      <c r="L8" s="4">
        <v>248</v>
      </c>
      <c r="M8" s="4">
        <v>1</v>
      </c>
      <c r="N8" s="11">
        <f t="shared" si="0"/>
        <v>1485</v>
      </c>
      <c r="O8" s="15"/>
    </row>
    <row r="9" spans="1:15" ht="24.75" customHeight="1">
      <c r="A9" s="22" t="s">
        <v>98</v>
      </c>
      <c r="B9" s="34">
        <v>36</v>
      </c>
      <c r="C9" s="34">
        <v>43</v>
      </c>
      <c r="D9" s="34">
        <v>39</v>
      </c>
      <c r="E9" s="81">
        <v>51</v>
      </c>
      <c r="F9" s="81">
        <v>49</v>
      </c>
      <c r="G9" s="34">
        <v>40</v>
      </c>
      <c r="H9" s="81">
        <v>54</v>
      </c>
      <c r="I9" s="34">
        <v>47</v>
      </c>
      <c r="J9" s="18">
        <f>SUM(B9:I9)</f>
        <v>359</v>
      </c>
      <c r="K9" s="5" t="s">
        <v>114</v>
      </c>
      <c r="L9" s="4">
        <v>265</v>
      </c>
      <c r="M9" s="4">
        <v>1</v>
      </c>
      <c r="N9" s="11">
        <f t="shared" si="0"/>
        <v>1750</v>
      </c>
      <c r="O9" s="15"/>
    </row>
    <row r="10" spans="1:15" ht="24.75" customHeight="1">
      <c r="A10" s="22" t="s">
        <v>78</v>
      </c>
      <c r="B10" s="81">
        <v>50</v>
      </c>
      <c r="C10" s="34">
        <v>47</v>
      </c>
      <c r="D10" s="34">
        <v>33</v>
      </c>
      <c r="E10" s="34">
        <v>44</v>
      </c>
      <c r="F10" s="34">
        <v>46</v>
      </c>
      <c r="G10" s="34">
        <v>43</v>
      </c>
      <c r="H10" s="34">
        <v>43</v>
      </c>
      <c r="I10" s="114">
        <v>50</v>
      </c>
      <c r="J10" s="18">
        <f>SUM(B10:I10)</f>
        <v>356</v>
      </c>
      <c r="K10" s="5" t="s">
        <v>115</v>
      </c>
      <c r="L10" s="4">
        <v>259</v>
      </c>
      <c r="M10" s="4">
        <v>1</v>
      </c>
      <c r="N10" s="11">
        <f t="shared" si="0"/>
        <v>2009</v>
      </c>
      <c r="O10" s="15"/>
    </row>
    <row r="11" spans="1:15" ht="24.75" customHeight="1" thickBot="1">
      <c r="A11" s="22" t="s">
        <v>85</v>
      </c>
      <c r="B11" s="34">
        <v>44</v>
      </c>
      <c r="C11" s="81">
        <v>49</v>
      </c>
      <c r="D11" s="34">
        <v>42</v>
      </c>
      <c r="E11" s="34">
        <v>44</v>
      </c>
      <c r="F11" s="34">
        <v>45</v>
      </c>
      <c r="G11" s="34">
        <v>33</v>
      </c>
      <c r="H11" s="34">
        <v>44</v>
      </c>
      <c r="I11" s="34">
        <v>40</v>
      </c>
      <c r="J11" s="18">
        <f>SUM(B11:I11)</f>
        <v>341</v>
      </c>
      <c r="K11" s="5" t="s">
        <v>22</v>
      </c>
      <c r="L11" s="8"/>
      <c r="M11" s="8"/>
      <c r="N11" s="9"/>
      <c r="O11" s="9"/>
    </row>
    <row r="12" spans="1:21" ht="24.75" customHeight="1" thickBot="1">
      <c r="A12" s="22" t="s">
        <v>84</v>
      </c>
      <c r="B12" s="34">
        <v>44</v>
      </c>
      <c r="C12" s="34">
        <v>48</v>
      </c>
      <c r="D12" s="34">
        <v>35</v>
      </c>
      <c r="E12" s="34">
        <v>30</v>
      </c>
      <c r="F12" s="34">
        <v>47</v>
      </c>
      <c r="G12" s="81">
        <v>46</v>
      </c>
      <c r="H12" s="34">
        <v>48</v>
      </c>
      <c r="I12" s="34">
        <v>43</v>
      </c>
      <c r="J12" s="18">
        <f>SUM(B12:I12)</f>
        <v>341</v>
      </c>
      <c r="K12" s="101" t="s">
        <v>17</v>
      </c>
      <c r="L12" s="101"/>
      <c r="M12" s="100"/>
      <c r="N12" s="100"/>
      <c r="O12" s="101"/>
      <c r="P12" s="101"/>
      <c r="Q12" s="101"/>
      <c r="R12" s="101"/>
      <c r="S12" s="101"/>
      <c r="T12" s="101"/>
      <c r="U12" s="101"/>
    </row>
    <row r="13" spans="1:21" ht="24.75" customHeight="1">
      <c r="A13" s="22" t="s">
        <v>94</v>
      </c>
      <c r="B13" s="34">
        <v>39</v>
      </c>
      <c r="C13" s="34">
        <v>44</v>
      </c>
      <c r="D13" s="34">
        <v>37</v>
      </c>
      <c r="E13" s="34">
        <v>41</v>
      </c>
      <c r="F13" s="34">
        <v>42</v>
      </c>
      <c r="G13" s="34">
        <v>34</v>
      </c>
      <c r="H13" s="81">
        <v>53</v>
      </c>
      <c r="I13" s="34">
        <v>44</v>
      </c>
      <c r="J13" s="18">
        <f>SUM(B13:I13)</f>
        <v>334</v>
      </c>
      <c r="K13" s="78" t="s">
        <v>46</v>
      </c>
      <c r="L13">
        <v>248</v>
      </c>
      <c r="M13" s="28">
        <v>252</v>
      </c>
      <c r="N13" s="28">
        <v>250</v>
      </c>
      <c r="O13" s="67">
        <v>234</v>
      </c>
      <c r="P13" s="28">
        <v>253</v>
      </c>
      <c r="Q13" s="28">
        <v>248</v>
      </c>
      <c r="R13" s="28">
        <v>265</v>
      </c>
      <c r="S13" s="28">
        <v>259</v>
      </c>
      <c r="T13" s="29">
        <f aca="true" t="shared" si="1" ref="T13:T35">SUM(L13:S13)</f>
        <v>2009</v>
      </c>
      <c r="U13" s="39">
        <v>1</v>
      </c>
    </row>
    <row r="14" spans="1:21" ht="24.75" customHeight="1">
      <c r="A14" s="22" t="s">
        <v>93</v>
      </c>
      <c r="B14" s="34">
        <v>39</v>
      </c>
      <c r="C14" s="34">
        <v>41</v>
      </c>
      <c r="D14" s="81">
        <v>53</v>
      </c>
      <c r="E14" s="34">
        <v>38</v>
      </c>
      <c r="F14" s="34">
        <v>41</v>
      </c>
      <c r="G14" s="34">
        <v>41</v>
      </c>
      <c r="H14" s="34">
        <v>44</v>
      </c>
      <c r="I14" s="34">
        <v>36</v>
      </c>
      <c r="J14" s="18">
        <f>SUM(B14:I14)</f>
        <v>333</v>
      </c>
      <c r="K14" t="s">
        <v>49</v>
      </c>
      <c r="L14">
        <v>251</v>
      </c>
      <c r="M14" s="28">
        <v>241</v>
      </c>
      <c r="N14" s="28">
        <v>247</v>
      </c>
      <c r="O14" s="67">
        <v>259</v>
      </c>
      <c r="P14" s="28">
        <v>246</v>
      </c>
      <c r="Q14" s="28">
        <v>223</v>
      </c>
      <c r="R14" s="28">
        <v>241</v>
      </c>
      <c r="S14" s="28">
        <v>241</v>
      </c>
      <c r="T14" s="29">
        <f t="shared" si="1"/>
        <v>1949</v>
      </c>
      <c r="U14" s="18">
        <v>2</v>
      </c>
    </row>
    <row r="15" spans="1:21" ht="24.75" customHeight="1">
      <c r="A15" s="22" t="s">
        <v>91</v>
      </c>
      <c r="B15" s="34">
        <v>40</v>
      </c>
      <c r="C15" s="34">
        <v>46</v>
      </c>
      <c r="D15" s="81">
        <v>48</v>
      </c>
      <c r="E15" s="34">
        <v>26</v>
      </c>
      <c r="F15" s="81">
        <v>52</v>
      </c>
      <c r="G15" s="34">
        <v>37</v>
      </c>
      <c r="H15" s="34">
        <v>40</v>
      </c>
      <c r="I15" s="34">
        <v>42</v>
      </c>
      <c r="J15" s="18">
        <f>SUM(B15:I15)</f>
        <v>331</v>
      </c>
      <c r="K15" t="s">
        <v>50</v>
      </c>
      <c r="L15">
        <v>244</v>
      </c>
      <c r="M15" s="28">
        <v>230</v>
      </c>
      <c r="N15" s="28">
        <v>241</v>
      </c>
      <c r="O15" s="67">
        <v>244</v>
      </c>
      <c r="P15" s="28">
        <v>240</v>
      </c>
      <c r="Q15" s="28">
        <v>201</v>
      </c>
      <c r="R15" s="28">
        <v>236</v>
      </c>
      <c r="S15" s="28">
        <v>226</v>
      </c>
      <c r="T15" s="29">
        <f t="shared" si="1"/>
        <v>1862</v>
      </c>
      <c r="U15" s="18">
        <v>3</v>
      </c>
    </row>
    <row r="16" spans="1:24" ht="24.75" customHeight="1">
      <c r="A16" s="22" t="s">
        <v>81</v>
      </c>
      <c r="B16" s="81">
        <v>48</v>
      </c>
      <c r="C16" s="34">
        <v>43</v>
      </c>
      <c r="D16" s="81">
        <v>52</v>
      </c>
      <c r="E16" s="34">
        <v>37</v>
      </c>
      <c r="F16" s="81">
        <v>53</v>
      </c>
      <c r="G16" s="34"/>
      <c r="H16" s="34">
        <v>44</v>
      </c>
      <c r="I16" s="34">
        <v>47</v>
      </c>
      <c r="J16" s="18">
        <f>SUM(B16:I16)</f>
        <v>324</v>
      </c>
      <c r="K16" t="s">
        <v>55</v>
      </c>
      <c r="L16">
        <v>229</v>
      </c>
      <c r="M16" s="28">
        <v>233</v>
      </c>
      <c r="N16" s="28">
        <v>235</v>
      </c>
      <c r="O16" s="68">
        <v>221</v>
      </c>
      <c r="P16" s="28">
        <v>245</v>
      </c>
      <c r="Q16" s="28">
        <v>217</v>
      </c>
      <c r="R16" s="28">
        <v>221</v>
      </c>
      <c r="S16" s="28">
        <v>223</v>
      </c>
      <c r="T16" s="29">
        <f t="shared" si="1"/>
        <v>1824</v>
      </c>
      <c r="U16" s="18">
        <v>4</v>
      </c>
      <c r="X16" s="12"/>
    </row>
    <row r="17" spans="1:21" ht="24.75" customHeight="1">
      <c r="A17" s="22" t="s">
        <v>101</v>
      </c>
      <c r="B17" s="34">
        <v>33</v>
      </c>
      <c r="C17" s="81">
        <v>50</v>
      </c>
      <c r="D17" s="34">
        <v>38</v>
      </c>
      <c r="E17" s="34">
        <v>35</v>
      </c>
      <c r="F17" s="34">
        <v>45</v>
      </c>
      <c r="G17" s="34">
        <v>32</v>
      </c>
      <c r="H17" s="34">
        <v>46</v>
      </c>
      <c r="I17" s="34">
        <v>40</v>
      </c>
      <c r="J17" s="18">
        <f>SUM(B17:I17)</f>
        <v>319</v>
      </c>
      <c r="K17" t="s">
        <v>104</v>
      </c>
      <c r="L17">
        <v>223</v>
      </c>
      <c r="M17" s="28">
        <v>231</v>
      </c>
      <c r="N17" s="28">
        <v>229</v>
      </c>
      <c r="O17" s="68">
        <v>209</v>
      </c>
      <c r="P17" s="28">
        <v>238</v>
      </c>
      <c r="Q17" s="28">
        <v>208</v>
      </c>
      <c r="R17" s="28">
        <v>215</v>
      </c>
      <c r="S17" s="28">
        <v>222</v>
      </c>
      <c r="T17" s="29">
        <f t="shared" si="1"/>
        <v>1775</v>
      </c>
      <c r="U17" s="18">
        <v>5</v>
      </c>
    </row>
    <row r="18" spans="1:21" ht="24.75" customHeight="1">
      <c r="A18" s="22" t="s">
        <v>92</v>
      </c>
      <c r="B18" s="34">
        <v>39</v>
      </c>
      <c r="C18" s="34">
        <v>40</v>
      </c>
      <c r="D18" s="34">
        <v>32</v>
      </c>
      <c r="E18" s="34">
        <v>37</v>
      </c>
      <c r="F18" s="81">
        <v>48</v>
      </c>
      <c r="G18" s="34">
        <v>35</v>
      </c>
      <c r="H18" s="34">
        <v>42</v>
      </c>
      <c r="I18" s="34">
        <v>41</v>
      </c>
      <c r="J18" s="18">
        <f>SUM(B18:I18)</f>
        <v>314</v>
      </c>
      <c r="K18" t="s">
        <v>53</v>
      </c>
      <c r="L18">
        <v>244</v>
      </c>
      <c r="M18" s="28">
        <v>216</v>
      </c>
      <c r="N18" s="28">
        <v>218</v>
      </c>
      <c r="O18" s="68">
        <v>232</v>
      </c>
      <c r="P18" s="28">
        <v>236</v>
      </c>
      <c r="Q18" s="28">
        <v>189</v>
      </c>
      <c r="R18" s="28">
        <v>212</v>
      </c>
      <c r="S18" s="28">
        <v>224</v>
      </c>
      <c r="T18" s="29">
        <f t="shared" si="1"/>
        <v>1771</v>
      </c>
      <c r="U18" s="18">
        <v>6</v>
      </c>
    </row>
    <row r="19" spans="1:21" ht="24.75" customHeight="1">
      <c r="A19" s="22" t="s">
        <v>100</v>
      </c>
      <c r="B19" s="34">
        <v>34</v>
      </c>
      <c r="C19" s="34">
        <v>36</v>
      </c>
      <c r="D19" s="34">
        <v>46</v>
      </c>
      <c r="E19" s="34">
        <v>35</v>
      </c>
      <c r="F19" s="34">
        <v>41</v>
      </c>
      <c r="G19" s="34">
        <v>32</v>
      </c>
      <c r="H19" s="34">
        <v>45</v>
      </c>
      <c r="I19" s="34">
        <v>41</v>
      </c>
      <c r="J19" s="18">
        <f>SUM(B19:I19)</f>
        <v>310</v>
      </c>
      <c r="K19" t="s">
        <v>68</v>
      </c>
      <c r="L19">
        <v>220</v>
      </c>
      <c r="M19" s="28">
        <v>207</v>
      </c>
      <c r="N19" s="28">
        <v>200</v>
      </c>
      <c r="O19" s="68">
        <v>215</v>
      </c>
      <c r="P19" s="28">
        <v>228</v>
      </c>
      <c r="Q19" s="28">
        <v>197</v>
      </c>
      <c r="R19" s="28">
        <v>226</v>
      </c>
      <c r="S19" s="28">
        <v>219</v>
      </c>
      <c r="T19" s="29">
        <f t="shared" si="1"/>
        <v>1712</v>
      </c>
      <c r="U19" s="18">
        <v>7</v>
      </c>
    </row>
    <row r="20" spans="1:21" ht="24.75" customHeight="1">
      <c r="A20" s="22" t="s">
        <v>87</v>
      </c>
      <c r="B20" s="34">
        <v>42</v>
      </c>
      <c r="C20" s="34">
        <v>42</v>
      </c>
      <c r="D20" s="34">
        <v>46</v>
      </c>
      <c r="E20" s="81">
        <v>45</v>
      </c>
      <c r="F20" s="34">
        <v>43</v>
      </c>
      <c r="G20" s="34">
        <v>43</v>
      </c>
      <c r="H20" s="34">
        <v>39</v>
      </c>
      <c r="I20" s="34"/>
      <c r="J20" s="18">
        <f>SUM(B20:I20)</f>
        <v>300</v>
      </c>
      <c r="K20" t="s">
        <v>51</v>
      </c>
      <c r="L20">
        <v>223</v>
      </c>
      <c r="M20" s="28">
        <v>194</v>
      </c>
      <c r="N20" s="28">
        <v>209</v>
      </c>
      <c r="O20" s="68">
        <v>229</v>
      </c>
      <c r="P20" s="28">
        <v>216</v>
      </c>
      <c r="Q20" s="28">
        <v>206</v>
      </c>
      <c r="R20" s="28">
        <v>231</v>
      </c>
      <c r="S20" s="28">
        <v>170</v>
      </c>
      <c r="T20" s="29">
        <f t="shared" si="1"/>
        <v>1678</v>
      </c>
      <c r="U20" s="18">
        <v>8</v>
      </c>
    </row>
    <row r="21" spans="1:21" ht="24.75" customHeight="1">
      <c r="A21" s="22" t="s">
        <v>148</v>
      </c>
      <c r="B21" s="34">
        <v>34</v>
      </c>
      <c r="C21" s="34">
        <v>35</v>
      </c>
      <c r="D21" s="34">
        <v>42</v>
      </c>
      <c r="E21" s="34">
        <v>30</v>
      </c>
      <c r="F21" s="34">
        <v>42</v>
      </c>
      <c r="G21" s="34">
        <v>34</v>
      </c>
      <c r="H21" s="34">
        <v>43</v>
      </c>
      <c r="I21" s="34">
        <v>36</v>
      </c>
      <c r="J21" s="18">
        <f>SUM(B21:I21)</f>
        <v>296</v>
      </c>
      <c r="K21" t="s">
        <v>67</v>
      </c>
      <c r="L21">
        <v>224</v>
      </c>
      <c r="M21" s="28">
        <v>189</v>
      </c>
      <c r="N21" s="28">
        <v>205</v>
      </c>
      <c r="O21" s="68">
        <v>188</v>
      </c>
      <c r="P21" s="28">
        <v>244</v>
      </c>
      <c r="Q21" s="28">
        <v>198</v>
      </c>
      <c r="R21" s="28">
        <v>204</v>
      </c>
      <c r="S21" s="28">
        <v>205</v>
      </c>
      <c r="T21" s="29">
        <f t="shared" si="1"/>
        <v>1657</v>
      </c>
      <c r="U21" s="18">
        <v>9</v>
      </c>
    </row>
    <row r="22" spans="1:21" ht="24.75" customHeight="1">
      <c r="A22" s="22" t="s">
        <v>95</v>
      </c>
      <c r="B22" s="34">
        <v>38</v>
      </c>
      <c r="C22" s="34">
        <v>44</v>
      </c>
      <c r="D22" s="34"/>
      <c r="E22" s="34">
        <v>29</v>
      </c>
      <c r="F22" s="34">
        <v>43</v>
      </c>
      <c r="G22" s="34">
        <v>35</v>
      </c>
      <c r="H22" s="34">
        <v>44</v>
      </c>
      <c r="I22" s="34">
        <v>46</v>
      </c>
      <c r="J22" s="18">
        <f>SUM(B22:I22)</f>
        <v>279</v>
      </c>
      <c r="K22" t="s">
        <v>66</v>
      </c>
      <c r="L22">
        <v>206</v>
      </c>
      <c r="M22" s="28">
        <v>187</v>
      </c>
      <c r="N22" s="28">
        <v>225</v>
      </c>
      <c r="O22" s="67">
        <v>205</v>
      </c>
      <c r="P22" s="28">
        <v>228</v>
      </c>
      <c r="Q22" s="28">
        <v>180</v>
      </c>
      <c r="R22" s="28">
        <v>201</v>
      </c>
      <c r="S22" s="28">
        <v>225</v>
      </c>
      <c r="T22" s="29">
        <f t="shared" si="1"/>
        <v>1657</v>
      </c>
      <c r="U22" s="18">
        <v>9</v>
      </c>
    </row>
    <row r="23" spans="1:21" ht="24.75" customHeight="1">
      <c r="A23" s="22" t="s">
        <v>97</v>
      </c>
      <c r="B23" s="34">
        <v>37</v>
      </c>
      <c r="C23" s="34">
        <v>41</v>
      </c>
      <c r="D23" s="34">
        <v>32</v>
      </c>
      <c r="E23" s="81">
        <v>45</v>
      </c>
      <c r="F23" s="34">
        <v>44</v>
      </c>
      <c r="G23" s="34">
        <v>37</v>
      </c>
      <c r="H23" s="34">
        <v>40</v>
      </c>
      <c r="I23" s="34"/>
      <c r="J23" s="18">
        <f>SUM(B23:I23)</f>
        <v>276</v>
      </c>
      <c r="K23" t="s">
        <v>70</v>
      </c>
      <c r="L23">
        <v>211</v>
      </c>
      <c r="M23" s="28">
        <v>222</v>
      </c>
      <c r="N23" s="28">
        <v>241</v>
      </c>
      <c r="O23" s="68">
        <v>243</v>
      </c>
      <c r="P23" s="28">
        <v>240</v>
      </c>
      <c r="Q23" s="28">
        <v>212</v>
      </c>
      <c r="R23" s="28">
        <v>233</v>
      </c>
      <c r="S23" s="28">
        <v>42</v>
      </c>
      <c r="T23" s="29">
        <f t="shared" si="1"/>
        <v>1644</v>
      </c>
      <c r="U23" s="18">
        <v>11</v>
      </c>
    </row>
    <row r="24" spans="1:21" ht="24.75" customHeight="1">
      <c r="A24" s="22" t="s">
        <v>103</v>
      </c>
      <c r="B24" s="34">
        <v>25</v>
      </c>
      <c r="C24" s="34">
        <v>37</v>
      </c>
      <c r="D24" s="34">
        <v>33</v>
      </c>
      <c r="E24" s="34">
        <v>29</v>
      </c>
      <c r="F24" s="34">
        <v>37</v>
      </c>
      <c r="G24" s="34">
        <v>33</v>
      </c>
      <c r="H24" s="34">
        <v>33</v>
      </c>
      <c r="I24" s="34">
        <v>35</v>
      </c>
      <c r="J24" s="18">
        <f>SUM(B24:I24)</f>
        <v>262</v>
      </c>
      <c r="K24" t="s">
        <v>52</v>
      </c>
      <c r="L24">
        <v>198</v>
      </c>
      <c r="M24" s="28">
        <v>179</v>
      </c>
      <c r="N24" s="28">
        <v>196</v>
      </c>
      <c r="O24" s="68">
        <v>200</v>
      </c>
      <c r="P24" s="28">
        <v>218</v>
      </c>
      <c r="Q24" s="28">
        <v>107</v>
      </c>
      <c r="R24" s="28">
        <v>208</v>
      </c>
      <c r="S24" s="28">
        <v>120</v>
      </c>
      <c r="T24" s="29">
        <f t="shared" si="1"/>
        <v>1426</v>
      </c>
      <c r="U24" s="18">
        <v>12</v>
      </c>
    </row>
    <row r="25" spans="1:21" ht="24.75" customHeight="1">
      <c r="A25" s="22" t="s">
        <v>90</v>
      </c>
      <c r="B25" s="34">
        <v>40</v>
      </c>
      <c r="C25" s="34">
        <v>39</v>
      </c>
      <c r="D25" s="81">
        <v>49</v>
      </c>
      <c r="E25" s="34">
        <v>42</v>
      </c>
      <c r="F25" s="34"/>
      <c r="G25" s="34">
        <v>35</v>
      </c>
      <c r="H25" s="34">
        <v>42</v>
      </c>
      <c r="I25" s="34"/>
      <c r="J25" s="18">
        <f>SUM(B25:I25)</f>
        <v>247</v>
      </c>
      <c r="K25" t="s">
        <v>105</v>
      </c>
      <c r="L25">
        <v>212</v>
      </c>
      <c r="M25" s="28">
        <v>236</v>
      </c>
      <c r="N25" s="28">
        <v>202</v>
      </c>
      <c r="O25" s="68">
        <v>211</v>
      </c>
      <c r="P25" s="28">
        <v>217</v>
      </c>
      <c r="Q25" s="28">
        <v>149</v>
      </c>
      <c r="R25" s="28">
        <v>128</v>
      </c>
      <c r="S25" s="28"/>
      <c r="T25" s="29">
        <f t="shared" si="1"/>
        <v>1355</v>
      </c>
      <c r="U25" s="18">
        <v>13</v>
      </c>
    </row>
    <row r="26" spans="1:23" ht="24.75" customHeight="1">
      <c r="A26" s="22" t="s">
        <v>102</v>
      </c>
      <c r="B26" s="34">
        <v>32</v>
      </c>
      <c r="C26" s="34">
        <v>38</v>
      </c>
      <c r="D26" s="34"/>
      <c r="E26" s="34">
        <v>36</v>
      </c>
      <c r="F26" s="34">
        <v>43</v>
      </c>
      <c r="G26" s="34"/>
      <c r="H26" s="81">
        <v>49</v>
      </c>
      <c r="I26" s="34">
        <v>49</v>
      </c>
      <c r="J26" s="18">
        <f>SUM(B26:I26)</f>
        <v>247</v>
      </c>
      <c r="K26" t="s">
        <v>60</v>
      </c>
      <c r="L26">
        <v>182</v>
      </c>
      <c r="M26" s="28">
        <v>161</v>
      </c>
      <c r="N26" s="28">
        <v>204</v>
      </c>
      <c r="O26" s="68">
        <v>167</v>
      </c>
      <c r="P26" s="28">
        <v>163</v>
      </c>
      <c r="Q26" s="28">
        <v>123</v>
      </c>
      <c r="R26" s="28">
        <v>154</v>
      </c>
      <c r="S26" s="28">
        <v>124</v>
      </c>
      <c r="T26" s="29">
        <f t="shared" si="1"/>
        <v>1278</v>
      </c>
      <c r="U26" s="18">
        <v>14</v>
      </c>
      <c r="W26" s="31"/>
    </row>
    <row r="27" spans="1:21" ht="24.75" customHeight="1">
      <c r="A27" s="30" t="s">
        <v>145</v>
      </c>
      <c r="B27" s="34"/>
      <c r="C27" s="34"/>
      <c r="D27" s="34">
        <v>47</v>
      </c>
      <c r="E27" s="81">
        <v>47</v>
      </c>
      <c r="F27" s="81">
        <v>48</v>
      </c>
      <c r="G27" s="81">
        <v>49</v>
      </c>
      <c r="H27" s="34">
        <v>40</v>
      </c>
      <c r="I27" s="34"/>
      <c r="J27" s="18">
        <f>SUM(B27:I27)</f>
        <v>231</v>
      </c>
      <c r="K27" t="s">
        <v>47</v>
      </c>
      <c r="L27">
        <v>167</v>
      </c>
      <c r="M27" s="28">
        <v>153</v>
      </c>
      <c r="N27" s="28">
        <v>193</v>
      </c>
      <c r="O27" s="68">
        <v>163</v>
      </c>
      <c r="P27" s="28">
        <v>182</v>
      </c>
      <c r="Q27" s="28">
        <v>179</v>
      </c>
      <c r="R27" s="28">
        <v>126</v>
      </c>
      <c r="S27" s="28">
        <v>81</v>
      </c>
      <c r="T27" s="29">
        <f t="shared" si="1"/>
        <v>1244</v>
      </c>
      <c r="U27" s="18">
        <v>15</v>
      </c>
    </row>
    <row r="28" spans="1:21" ht="24.75" customHeight="1">
      <c r="A28" s="22" t="s">
        <v>89</v>
      </c>
      <c r="B28" s="84">
        <v>40</v>
      </c>
      <c r="C28" s="34">
        <v>27</v>
      </c>
      <c r="D28" s="34">
        <v>34</v>
      </c>
      <c r="E28" s="34">
        <v>33</v>
      </c>
      <c r="F28" s="34">
        <v>45</v>
      </c>
      <c r="G28" s="34">
        <v>36</v>
      </c>
      <c r="H28" s="34"/>
      <c r="I28" s="34"/>
      <c r="J28" s="46">
        <f>SUM(B28:I28)</f>
        <v>215</v>
      </c>
      <c r="K28" t="s">
        <v>54</v>
      </c>
      <c r="L28">
        <v>132</v>
      </c>
      <c r="M28" s="28">
        <v>53</v>
      </c>
      <c r="N28" s="28">
        <v>110</v>
      </c>
      <c r="O28" s="68">
        <v>128</v>
      </c>
      <c r="P28" s="28">
        <v>191</v>
      </c>
      <c r="Q28" s="28">
        <v>165</v>
      </c>
      <c r="R28" s="28">
        <v>185</v>
      </c>
      <c r="S28" s="28">
        <v>92</v>
      </c>
      <c r="T28" s="29">
        <f t="shared" si="1"/>
        <v>1056</v>
      </c>
      <c r="U28" s="18">
        <v>16</v>
      </c>
    </row>
    <row r="29" spans="1:21" ht="24.75" customHeight="1">
      <c r="A29" s="22" t="s">
        <v>82</v>
      </c>
      <c r="B29" s="81">
        <v>48</v>
      </c>
      <c r="C29" s="34"/>
      <c r="D29" s="34">
        <v>46</v>
      </c>
      <c r="E29" s="34">
        <v>43</v>
      </c>
      <c r="F29" s="34"/>
      <c r="G29" s="34">
        <v>40</v>
      </c>
      <c r="H29" s="34"/>
      <c r="I29" s="34">
        <v>38</v>
      </c>
      <c r="J29" s="46">
        <f>SUM(B29:I29)</f>
        <v>215</v>
      </c>
      <c r="K29" t="s">
        <v>107</v>
      </c>
      <c r="L29">
        <v>89</v>
      </c>
      <c r="M29" s="28">
        <v>104</v>
      </c>
      <c r="N29" s="28">
        <v>130</v>
      </c>
      <c r="O29" s="68">
        <v>123</v>
      </c>
      <c r="P29" s="28">
        <v>130</v>
      </c>
      <c r="Q29" s="28">
        <v>116</v>
      </c>
      <c r="R29" s="28">
        <v>84</v>
      </c>
      <c r="S29" s="28">
        <v>130</v>
      </c>
      <c r="T29" s="29">
        <f t="shared" si="1"/>
        <v>906</v>
      </c>
      <c r="U29" s="18">
        <v>17</v>
      </c>
    </row>
    <row r="30" spans="1:21" ht="24" customHeight="1">
      <c r="A30" s="30" t="s">
        <v>147</v>
      </c>
      <c r="B30" s="84"/>
      <c r="C30" s="34"/>
      <c r="D30" s="34">
        <v>39</v>
      </c>
      <c r="E30" s="34"/>
      <c r="F30" s="34">
        <v>46</v>
      </c>
      <c r="G30" s="34">
        <v>35</v>
      </c>
      <c r="H30" s="34">
        <v>47</v>
      </c>
      <c r="I30" s="34">
        <v>45</v>
      </c>
      <c r="J30" s="46">
        <f>SUM(B30:I30)</f>
        <v>212</v>
      </c>
      <c r="K30" t="s">
        <v>71</v>
      </c>
      <c r="L30">
        <v>163</v>
      </c>
      <c r="M30" s="28">
        <v>132</v>
      </c>
      <c r="N30" s="28">
        <v>104</v>
      </c>
      <c r="O30" s="68">
        <v>138</v>
      </c>
      <c r="P30" s="28">
        <v>116</v>
      </c>
      <c r="Q30" s="28">
        <v>81</v>
      </c>
      <c r="R30" s="28">
        <v>37</v>
      </c>
      <c r="S30" s="28">
        <v>79</v>
      </c>
      <c r="T30" s="29">
        <f t="shared" si="1"/>
        <v>850</v>
      </c>
      <c r="U30" s="18">
        <v>18</v>
      </c>
    </row>
    <row r="31" spans="1:21" ht="24" customHeight="1">
      <c r="A31" s="22" t="s">
        <v>146</v>
      </c>
      <c r="B31" s="88"/>
      <c r="C31" s="34"/>
      <c r="D31" s="34">
        <v>38</v>
      </c>
      <c r="E31" s="34"/>
      <c r="F31" s="34"/>
      <c r="G31" s="34"/>
      <c r="H31" s="34">
        <v>43</v>
      </c>
      <c r="I31" s="34">
        <v>40</v>
      </c>
      <c r="J31" s="46">
        <f>SUM(B31:I31)</f>
        <v>121</v>
      </c>
      <c r="K31" t="s">
        <v>48</v>
      </c>
      <c r="L31">
        <v>116</v>
      </c>
      <c r="M31" s="28">
        <v>96</v>
      </c>
      <c r="N31" s="28">
        <v>118</v>
      </c>
      <c r="O31" s="68">
        <v>86</v>
      </c>
      <c r="P31" s="28">
        <v>83</v>
      </c>
      <c r="Q31" s="28">
        <v>82</v>
      </c>
      <c r="R31" s="28">
        <v>97</v>
      </c>
      <c r="S31" s="28">
        <v>91</v>
      </c>
      <c r="T31" s="29">
        <f t="shared" si="1"/>
        <v>769</v>
      </c>
      <c r="U31" s="18">
        <v>19</v>
      </c>
    </row>
    <row r="32" spans="1:21" ht="24" customHeight="1">
      <c r="A32" s="30" t="s">
        <v>150</v>
      </c>
      <c r="B32" s="88"/>
      <c r="C32" s="34"/>
      <c r="D32" s="34"/>
      <c r="E32" s="34"/>
      <c r="F32" s="34">
        <v>39</v>
      </c>
      <c r="G32" s="34">
        <v>38</v>
      </c>
      <c r="H32" s="34"/>
      <c r="I32" s="34">
        <v>43</v>
      </c>
      <c r="J32" s="18">
        <f>SUM(B32:I32)</f>
        <v>120</v>
      </c>
      <c r="K32" t="s">
        <v>106</v>
      </c>
      <c r="L32">
        <v>95</v>
      </c>
      <c r="M32" s="28">
        <v>82</v>
      </c>
      <c r="N32" s="28">
        <v>89</v>
      </c>
      <c r="O32" s="68">
        <v>79</v>
      </c>
      <c r="P32" s="28">
        <v>88</v>
      </c>
      <c r="Q32" s="28">
        <v>59</v>
      </c>
      <c r="R32" s="28">
        <v>42</v>
      </c>
      <c r="S32" s="28">
        <v>76</v>
      </c>
      <c r="T32" s="29">
        <f t="shared" si="1"/>
        <v>610</v>
      </c>
      <c r="U32" s="18">
        <v>20</v>
      </c>
    </row>
    <row r="33" spans="1:21" ht="24" customHeight="1">
      <c r="A33" s="22" t="s">
        <v>96</v>
      </c>
      <c r="B33" s="89">
        <v>38</v>
      </c>
      <c r="C33" s="34"/>
      <c r="D33" s="34">
        <v>43</v>
      </c>
      <c r="E33" s="34">
        <v>28</v>
      </c>
      <c r="F33" s="34"/>
      <c r="G33" s="34"/>
      <c r="H33" s="34"/>
      <c r="I33" s="34"/>
      <c r="J33" s="18">
        <f>SUM(B33:I33)</f>
        <v>109</v>
      </c>
      <c r="K33" t="s">
        <v>108</v>
      </c>
      <c r="L33">
        <v>71</v>
      </c>
      <c r="M33" s="28">
        <v>58</v>
      </c>
      <c r="N33" s="82"/>
      <c r="O33" s="68">
        <v>72</v>
      </c>
      <c r="P33" s="28">
        <v>76</v>
      </c>
      <c r="Q33" s="28">
        <v>68</v>
      </c>
      <c r="R33" s="28">
        <v>38</v>
      </c>
      <c r="S33" s="28">
        <v>34</v>
      </c>
      <c r="T33" s="29">
        <f t="shared" si="1"/>
        <v>417</v>
      </c>
      <c r="U33" s="18">
        <v>21</v>
      </c>
    </row>
    <row r="34" spans="1:21" ht="24" customHeight="1">
      <c r="A34" s="30" t="s">
        <v>149</v>
      </c>
      <c r="B34" s="88"/>
      <c r="C34" s="34"/>
      <c r="D34" s="34"/>
      <c r="E34" s="34"/>
      <c r="F34" s="34">
        <v>39</v>
      </c>
      <c r="G34" s="34"/>
      <c r="H34" s="34">
        <v>36</v>
      </c>
      <c r="I34" s="34"/>
      <c r="J34" s="18">
        <f>SUM(B34:I34)</f>
        <v>75</v>
      </c>
      <c r="K34" t="s">
        <v>109</v>
      </c>
      <c r="L34">
        <v>42</v>
      </c>
      <c r="M34" s="28">
        <v>19</v>
      </c>
      <c r="N34" s="83">
        <v>46</v>
      </c>
      <c r="O34" s="68">
        <v>44</v>
      </c>
      <c r="P34" s="28">
        <v>40</v>
      </c>
      <c r="Q34" s="28">
        <v>40</v>
      </c>
      <c r="R34" s="28">
        <v>50</v>
      </c>
      <c r="S34" s="28">
        <v>37</v>
      </c>
      <c r="T34" s="29">
        <f t="shared" si="1"/>
        <v>318</v>
      </c>
      <c r="U34" s="18">
        <v>22</v>
      </c>
    </row>
    <row r="35" spans="1:21" ht="20.25" customHeight="1">
      <c r="A35" s="22" t="s">
        <v>99</v>
      </c>
      <c r="B35" s="89">
        <v>35</v>
      </c>
      <c r="C35" s="34"/>
      <c r="D35" s="34"/>
      <c r="E35" s="34"/>
      <c r="F35" s="34"/>
      <c r="G35" s="34"/>
      <c r="H35" s="34"/>
      <c r="I35" s="34"/>
      <c r="J35" s="18">
        <f>SUM(B35:I35)</f>
        <v>35</v>
      </c>
      <c r="K35" t="s">
        <v>69</v>
      </c>
      <c r="L35">
        <v>99</v>
      </c>
      <c r="M35" s="28"/>
      <c r="N35" s="28"/>
      <c r="O35" s="68"/>
      <c r="P35" s="28"/>
      <c r="Q35" s="28">
        <v>33</v>
      </c>
      <c r="R35" s="28"/>
      <c r="S35" s="28">
        <v>81</v>
      </c>
      <c r="T35" s="29">
        <f t="shared" si="1"/>
        <v>213</v>
      </c>
      <c r="U35" s="18">
        <v>23</v>
      </c>
    </row>
    <row r="36" spans="1:10" ht="16.5" customHeight="1">
      <c r="A36" s="40"/>
      <c r="B36" s="34"/>
      <c r="C36" s="34"/>
      <c r="D36" s="34"/>
      <c r="E36" s="34"/>
      <c r="F36" s="34"/>
      <c r="G36" s="34"/>
      <c r="H36" s="34"/>
      <c r="I36" s="34"/>
      <c r="J36" s="18"/>
    </row>
    <row r="37" spans="1:10" ht="17.25" customHeight="1">
      <c r="A37" s="40"/>
      <c r="B37" s="34"/>
      <c r="C37" s="34"/>
      <c r="D37" s="34"/>
      <c r="E37" s="34"/>
      <c r="F37" s="34"/>
      <c r="G37" s="34"/>
      <c r="H37" s="34"/>
      <c r="I37" s="34"/>
      <c r="J37" s="18"/>
    </row>
    <row r="38" spans="1:10" ht="17.25" customHeight="1">
      <c r="A38" s="48"/>
      <c r="B38" s="34"/>
      <c r="C38" s="34"/>
      <c r="D38" s="34"/>
      <c r="E38" s="34"/>
      <c r="F38" s="34"/>
      <c r="G38" s="34"/>
      <c r="H38" s="34"/>
      <c r="I38" s="34"/>
      <c r="J38" s="49"/>
    </row>
    <row r="39" spans="1:10" ht="17.25" customHeight="1">
      <c r="A39" s="30"/>
      <c r="B39" s="34"/>
      <c r="C39" s="34"/>
      <c r="D39" s="34"/>
      <c r="E39" s="34"/>
      <c r="F39" s="34"/>
      <c r="G39" s="34"/>
      <c r="H39" s="34"/>
      <c r="I39" s="34"/>
      <c r="J39" s="51"/>
    </row>
    <row r="40" spans="1:10" ht="17.25" customHeight="1">
      <c r="A40" s="30"/>
      <c r="B40" s="34"/>
      <c r="C40" s="34"/>
      <c r="D40" s="34"/>
      <c r="E40" s="34"/>
      <c r="F40" s="34"/>
      <c r="G40" s="34"/>
      <c r="H40" s="34"/>
      <c r="I40" s="34"/>
      <c r="J40" s="51"/>
    </row>
    <row r="41" spans="1:10" ht="17.25" customHeight="1">
      <c r="A41" s="30"/>
      <c r="B41" s="34"/>
      <c r="C41" s="34"/>
      <c r="D41" s="34"/>
      <c r="E41" s="34"/>
      <c r="F41" s="34"/>
      <c r="G41" s="34"/>
      <c r="H41" s="34"/>
      <c r="I41" s="34"/>
      <c r="J41" s="51"/>
    </row>
    <row r="42" spans="1:10" ht="17.25" customHeight="1">
      <c r="A42" s="30"/>
      <c r="B42" s="34"/>
      <c r="C42" s="34"/>
      <c r="D42" s="34"/>
      <c r="E42" s="34"/>
      <c r="F42" s="34"/>
      <c r="G42" s="34"/>
      <c r="H42" s="34"/>
      <c r="I42" s="34"/>
      <c r="J42" s="51"/>
    </row>
    <row r="43" ht="12.75" customHeight="1">
      <c r="A43" s="66" t="s">
        <v>22</v>
      </c>
    </row>
  </sheetData>
  <sheetProtection selectLockedCells="1" selectUnlockedCells="1"/>
  <mergeCells count="5">
    <mergeCell ref="B2:I2"/>
    <mergeCell ref="K12:U12"/>
    <mergeCell ref="L2:M2"/>
    <mergeCell ref="N2:O2"/>
    <mergeCell ref="A1:X1"/>
  </mergeCells>
  <printOptions/>
  <pageMargins left="0.12986111111111112" right="0.12013888888888889" top="0.19027777777777777" bottom="0.22013888888888888" header="0.5118055555555555" footer="0.5118055555555555"/>
  <pageSetup horizontalDpi="300" verticalDpi="300" orientation="portrait" paperSize="9" scale="7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AC39"/>
  <sheetViews>
    <sheetView zoomScale="82" zoomScaleNormal="82" zoomScalePageLayoutView="0" workbookViewId="0" topLeftCell="A1">
      <selection activeCell="A23" sqref="A23:J32"/>
    </sheetView>
  </sheetViews>
  <sheetFormatPr defaultColWidth="11.421875" defaultRowHeight="12.75" customHeight="1"/>
  <cols>
    <col min="1" max="1" width="46.28125" style="0" customWidth="1"/>
    <col min="2" max="9" width="5.140625" style="0" customWidth="1"/>
    <col min="10" max="11" width="9.140625" style="0" customWidth="1"/>
    <col min="12" max="12" width="50.140625" style="0" customWidth="1"/>
    <col min="13" max="14" width="4.7109375" style="0" customWidth="1"/>
    <col min="15" max="15" width="4.421875" style="0" customWidth="1"/>
    <col min="16" max="16" width="5.140625" style="0" customWidth="1"/>
    <col min="17" max="20" width="4.7109375" style="0" customWidth="1"/>
    <col min="21" max="21" width="8.8515625" style="0" customWidth="1"/>
    <col min="22" max="24" width="4.7109375" style="0" customWidth="1"/>
    <col min="25" max="25" width="17.140625" style="0" customWidth="1"/>
    <col min="26" max="26" width="5.57421875" style="0" customWidth="1"/>
  </cols>
  <sheetData>
    <row r="1" spans="1:25" ht="21" customHeight="1" thickTop="1">
      <c r="A1" s="112" t="s">
        <v>140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</row>
    <row r="2" spans="1:26" ht="62.25" customHeight="1">
      <c r="A2" s="14" t="s">
        <v>72</v>
      </c>
      <c r="B2" s="102" t="s">
        <v>18</v>
      </c>
      <c r="C2" s="102"/>
      <c r="D2" s="102"/>
      <c r="E2" s="102"/>
      <c r="F2" s="102"/>
      <c r="G2" s="102"/>
      <c r="H2" s="102"/>
      <c r="I2" s="102"/>
      <c r="J2" s="2" t="s">
        <v>19</v>
      </c>
      <c r="K2" s="2" t="s">
        <v>22</v>
      </c>
      <c r="L2" s="103" t="s">
        <v>20</v>
      </c>
      <c r="M2" s="103"/>
      <c r="N2" s="103"/>
      <c r="O2" s="103"/>
      <c r="P2" s="103"/>
      <c r="Q2" s="102" t="s">
        <v>15</v>
      </c>
      <c r="R2" s="102"/>
      <c r="S2" s="102"/>
      <c r="T2" s="102"/>
      <c r="U2" s="102"/>
      <c r="V2" s="102"/>
      <c r="W2" s="102"/>
      <c r="X2" s="102"/>
      <c r="Y2" s="2" t="s">
        <v>4</v>
      </c>
      <c r="Z2" s="2"/>
    </row>
    <row r="3" spans="1:29" ht="24.75" customHeight="1">
      <c r="A3" s="3" t="s">
        <v>120</v>
      </c>
      <c r="B3" s="85">
        <v>23</v>
      </c>
      <c r="C3" s="85">
        <v>22</v>
      </c>
      <c r="D3" s="85">
        <v>24</v>
      </c>
      <c r="E3" s="85">
        <v>20</v>
      </c>
      <c r="F3" s="85">
        <v>24</v>
      </c>
      <c r="G3" s="21">
        <v>20</v>
      </c>
      <c r="H3" s="85">
        <v>26</v>
      </c>
      <c r="I3" s="85">
        <v>18</v>
      </c>
      <c r="J3" s="4">
        <f aca="true" t="shared" si="0" ref="J3:J16">SUM(B3:I3)</f>
        <v>177</v>
      </c>
      <c r="K3" s="4"/>
      <c r="L3" s="5" t="s">
        <v>5</v>
      </c>
      <c r="M3" s="5">
        <v>69</v>
      </c>
      <c r="P3" t="s">
        <v>22</v>
      </c>
      <c r="Q3" s="4">
        <v>3</v>
      </c>
      <c r="R3" s="113"/>
      <c r="S3" s="113"/>
      <c r="T3" s="113"/>
      <c r="U3" s="113"/>
      <c r="V3" s="113"/>
      <c r="W3" s="113"/>
      <c r="X3" s="113"/>
      <c r="Y3" s="4">
        <f>M3</f>
        <v>69</v>
      </c>
      <c r="Z3" s="6">
        <v>3</v>
      </c>
      <c r="AC3" t="s">
        <v>22</v>
      </c>
    </row>
    <row r="4" spans="1:26" ht="24.75" customHeight="1">
      <c r="A4" s="3" t="s">
        <v>132</v>
      </c>
      <c r="B4" s="85">
        <v>22</v>
      </c>
      <c r="C4" s="85">
        <v>24</v>
      </c>
      <c r="D4" s="85">
        <v>23</v>
      </c>
      <c r="E4" s="21">
        <v>19</v>
      </c>
      <c r="F4" s="85">
        <v>22</v>
      </c>
      <c r="G4" s="21">
        <v>20</v>
      </c>
      <c r="H4" s="85">
        <v>27</v>
      </c>
      <c r="I4" s="21">
        <v>17</v>
      </c>
      <c r="J4" s="4">
        <f t="shared" si="0"/>
        <v>174</v>
      </c>
      <c r="K4" s="4"/>
      <c r="L4" s="5" t="s">
        <v>6</v>
      </c>
      <c r="M4" s="5">
        <v>68</v>
      </c>
      <c r="Q4" s="4"/>
      <c r="R4" s="113"/>
      <c r="S4" s="113"/>
      <c r="T4" s="113"/>
      <c r="U4" s="113"/>
      <c r="V4" s="113"/>
      <c r="W4" s="113"/>
      <c r="X4" s="113"/>
      <c r="Y4" s="4">
        <f aca="true" t="shared" si="1" ref="Y4:Y10">Y3+M4</f>
        <v>137</v>
      </c>
      <c r="Z4" s="6">
        <v>4</v>
      </c>
    </row>
    <row r="5" spans="1:26" ht="24.75" customHeight="1">
      <c r="A5" s="3" t="s">
        <v>123</v>
      </c>
      <c r="B5" s="21">
        <v>19</v>
      </c>
      <c r="C5" s="21">
        <v>16</v>
      </c>
      <c r="D5" s="85">
        <v>26</v>
      </c>
      <c r="E5" s="85">
        <v>21</v>
      </c>
      <c r="F5" s="85">
        <v>21</v>
      </c>
      <c r="G5" s="21">
        <v>18</v>
      </c>
      <c r="H5" s="21">
        <v>22</v>
      </c>
      <c r="I5" s="85">
        <v>22</v>
      </c>
      <c r="J5" s="4">
        <f t="shared" si="0"/>
        <v>165</v>
      </c>
      <c r="K5" s="4"/>
      <c r="L5" s="5" t="s">
        <v>7</v>
      </c>
      <c r="M5" s="5">
        <v>73</v>
      </c>
      <c r="Q5" s="4">
        <v>3</v>
      </c>
      <c r="R5" s="113"/>
      <c r="S5" s="113"/>
      <c r="T5" s="113"/>
      <c r="U5" s="113"/>
      <c r="V5" s="113"/>
      <c r="W5" s="113"/>
      <c r="X5" s="113"/>
      <c r="Y5" s="4">
        <f t="shared" si="1"/>
        <v>210</v>
      </c>
      <c r="Z5" s="6">
        <v>3</v>
      </c>
    </row>
    <row r="6" spans="1:28" ht="24.75" customHeight="1">
      <c r="A6" s="3" t="s">
        <v>119</v>
      </c>
      <c r="B6" s="21">
        <v>15</v>
      </c>
      <c r="C6" s="85">
        <v>22</v>
      </c>
      <c r="D6" s="21">
        <v>22</v>
      </c>
      <c r="E6" s="85">
        <v>20</v>
      </c>
      <c r="F6" s="85">
        <v>21</v>
      </c>
      <c r="G6" s="21">
        <v>21</v>
      </c>
      <c r="H6" s="85">
        <v>27</v>
      </c>
      <c r="I6" s="21">
        <v>17</v>
      </c>
      <c r="J6" s="4">
        <f t="shared" si="0"/>
        <v>165</v>
      </c>
      <c r="K6" s="4"/>
      <c r="L6" s="5" t="s">
        <v>8</v>
      </c>
      <c r="M6" s="5">
        <v>64</v>
      </c>
      <c r="Q6" s="4">
        <v>15</v>
      </c>
      <c r="R6" s="113"/>
      <c r="S6" s="113"/>
      <c r="T6" s="113"/>
      <c r="U6" s="113"/>
      <c r="V6" s="113"/>
      <c r="W6" s="113"/>
      <c r="X6" s="113"/>
      <c r="Y6" s="4">
        <f t="shared" si="1"/>
        <v>274</v>
      </c>
      <c r="Z6" s="6">
        <v>3</v>
      </c>
      <c r="AB6" t="s">
        <v>22</v>
      </c>
    </row>
    <row r="7" spans="1:26" ht="24.75" customHeight="1">
      <c r="A7" s="3" t="s">
        <v>124</v>
      </c>
      <c r="B7" s="21">
        <v>19</v>
      </c>
      <c r="C7" s="21">
        <v>18</v>
      </c>
      <c r="D7" s="85">
        <v>23</v>
      </c>
      <c r="E7" s="85">
        <v>23</v>
      </c>
      <c r="F7" s="85">
        <v>22</v>
      </c>
      <c r="G7" s="85">
        <v>22</v>
      </c>
      <c r="H7" s="21">
        <v>22</v>
      </c>
      <c r="I7" s="21">
        <v>12</v>
      </c>
      <c r="J7" s="4">
        <f t="shared" si="0"/>
        <v>161</v>
      </c>
      <c r="K7" s="4"/>
      <c r="L7" s="5" t="s">
        <v>9</v>
      </c>
      <c r="M7" s="5">
        <v>68</v>
      </c>
      <c r="Q7" s="4">
        <v>7</v>
      </c>
      <c r="R7" s="113"/>
      <c r="S7" s="113"/>
      <c r="T7" s="113"/>
      <c r="U7" s="113"/>
      <c r="V7" s="113"/>
      <c r="W7" s="113"/>
      <c r="X7" s="113"/>
      <c r="Y7" s="4">
        <f t="shared" si="1"/>
        <v>342</v>
      </c>
      <c r="Z7" s="6"/>
    </row>
    <row r="8" spans="1:26" ht="24.75" customHeight="1">
      <c r="A8" s="3" t="s">
        <v>117</v>
      </c>
      <c r="B8" s="65">
        <v>20</v>
      </c>
      <c r="C8" s="21">
        <v>20</v>
      </c>
      <c r="D8" s="21">
        <v>18</v>
      </c>
      <c r="E8" s="21">
        <v>19</v>
      </c>
      <c r="F8" s="85">
        <v>22</v>
      </c>
      <c r="G8" s="21">
        <v>19</v>
      </c>
      <c r="H8" s="85">
        <v>21</v>
      </c>
      <c r="I8" s="85">
        <v>19</v>
      </c>
      <c r="J8" s="4">
        <f t="shared" si="0"/>
        <v>158</v>
      </c>
      <c r="K8" s="4"/>
      <c r="L8" s="5" t="s">
        <v>10</v>
      </c>
      <c r="M8" s="5">
        <v>67</v>
      </c>
      <c r="Q8" s="4">
        <v>10</v>
      </c>
      <c r="R8" s="113"/>
      <c r="S8" s="113"/>
      <c r="T8" s="113"/>
      <c r="U8" s="113"/>
      <c r="V8" s="113"/>
      <c r="W8" s="113"/>
      <c r="X8" s="113"/>
      <c r="Y8" s="4">
        <f t="shared" si="1"/>
        <v>409</v>
      </c>
      <c r="Z8" s="6"/>
    </row>
    <row r="9" spans="1:26" ht="24.75" customHeight="1">
      <c r="A9" s="3" t="s">
        <v>118</v>
      </c>
      <c r="B9" s="79">
        <v>24</v>
      </c>
      <c r="C9" s="21">
        <v>16</v>
      </c>
      <c r="D9" s="21">
        <v>21</v>
      </c>
      <c r="E9" s="21">
        <v>17</v>
      </c>
      <c r="F9" s="21">
        <v>19</v>
      </c>
      <c r="G9" s="21"/>
      <c r="H9" s="21">
        <v>18</v>
      </c>
      <c r="I9" s="21">
        <v>17</v>
      </c>
      <c r="J9" s="4">
        <f t="shared" si="0"/>
        <v>132</v>
      </c>
      <c r="K9" s="4"/>
      <c r="L9" s="5" t="s">
        <v>11</v>
      </c>
      <c r="M9" s="5">
        <v>80</v>
      </c>
      <c r="Q9" s="4">
        <v>1</v>
      </c>
      <c r="R9" s="113"/>
      <c r="S9" s="113"/>
      <c r="T9" s="113"/>
      <c r="U9" s="113"/>
      <c r="V9" s="113"/>
      <c r="W9" s="113"/>
      <c r="X9" s="113"/>
      <c r="Y9" s="4">
        <f t="shared" si="1"/>
        <v>489</v>
      </c>
      <c r="Z9" s="6"/>
    </row>
    <row r="10" spans="1:26" ht="24.75" customHeight="1" thickBot="1">
      <c r="A10" s="3" t="s">
        <v>133</v>
      </c>
      <c r="B10" s="21">
        <v>15</v>
      </c>
      <c r="C10" s="21">
        <v>16</v>
      </c>
      <c r="D10" s="21">
        <v>18</v>
      </c>
      <c r="E10" s="85">
        <v>20</v>
      </c>
      <c r="F10" s="21">
        <v>17</v>
      </c>
      <c r="G10" s="85">
        <v>24</v>
      </c>
      <c r="H10" s="21"/>
      <c r="I10" s="21">
        <v>13</v>
      </c>
      <c r="J10" s="4">
        <f t="shared" si="0"/>
        <v>123</v>
      </c>
      <c r="K10" s="4"/>
      <c r="L10" s="5" t="s">
        <v>12</v>
      </c>
      <c r="M10" s="5">
        <v>59</v>
      </c>
      <c r="Q10" s="4">
        <v>13</v>
      </c>
      <c r="R10" s="113"/>
      <c r="S10" s="113"/>
      <c r="T10" s="113"/>
      <c r="U10" s="113"/>
      <c r="V10" s="113"/>
      <c r="W10" s="113"/>
      <c r="X10" s="113"/>
      <c r="Y10" s="4">
        <f t="shared" si="1"/>
        <v>548</v>
      </c>
      <c r="Z10" s="6"/>
    </row>
    <row r="11" spans="1:25" ht="24.75" customHeight="1">
      <c r="A11" s="3" t="s">
        <v>121</v>
      </c>
      <c r="B11" s="21">
        <v>14</v>
      </c>
      <c r="C11" s="21">
        <v>14</v>
      </c>
      <c r="D11" s="21">
        <v>11</v>
      </c>
      <c r="E11" s="21">
        <v>14</v>
      </c>
      <c r="F11" s="21">
        <v>18</v>
      </c>
      <c r="G11" s="21">
        <v>16</v>
      </c>
      <c r="H11" s="21">
        <v>17</v>
      </c>
      <c r="I11" s="21">
        <v>15</v>
      </c>
      <c r="J11" s="4">
        <f t="shared" si="0"/>
        <v>119</v>
      </c>
      <c r="K11" s="4"/>
      <c r="L11" s="109" t="s">
        <v>17</v>
      </c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</row>
    <row r="12" spans="1:22" ht="24.75" customHeight="1">
      <c r="A12" s="3" t="s">
        <v>122</v>
      </c>
      <c r="B12" s="21">
        <v>17</v>
      </c>
      <c r="C12" s="21">
        <v>18</v>
      </c>
      <c r="D12" s="21">
        <v>16</v>
      </c>
      <c r="E12" s="21">
        <v>12</v>
      </c>
      <c r="F12" s="21">
        <v>20</v>
      </c>
      <c r="G12" s="21"/>
      <c r="H12" s="21"/>
      <c r="I12" s="21"/>
      <c r="J12" s="4">
        <f t="shared" si="0"/>
        <v>83</v>
      </c>
      <c r="K12" s="4"/>
      <c r="L12" s="25" t="s">
        <v>23</v>
      </c>
      <c r="M12" s="32">
        <v>71</v>
      </c>
      <c r="N12" s="32">
        <v>75</v>
      </c>
      <c r="O12" s="32">
        <v>73</v>
      </c>
      <c r="P12" s="32">
        <v>70</v>
      </c>
      <c r="Q12" s="32">
        <v>76</v>
      </c>
      <c r="R12" s="32">
        <v>74</v>
      </c>
      <c r="S12" s="32">
        <v>77</v>
      </c>
      <c r="T12" s="32">
        <v>67</v>
      </c>
      <c r="U12" s="32">
        <f aca="true" t="shared" si="2" ref="U12:U33">SUM(M12:T12)</f>
        <v>583</v>
      </c>
      <c r="V12" s="47">
        <v>1</v>
      </c>
    </row>
    <row r="13" spans="1:22" ht="24.75" customHeight="1">
      <c r="A13" s="3" t="s">
        <v>136</v>
      </c>
      <c r="B13" s="21">
        <v>13</v>
      </c>
      <c r="C13" s="21">
        <v>15</v>
      </c>
      <c r="D13" s="21">
        <v>13</v>
      </c>
      <c r="E13" s="21">
        <v>12</v>
      </c>
      <c r="F13" s="21">
        <v>17</v>
      </c>
      <c r="G13" s="21">
        <v>12</v>
      </c>
      <c r="H13" s="21"/>
      <c r="I13" s="21"/>
      <c r="J13" s="4">
        <f t="shared" si="0"/>
        <v>82</v>
      </c>
      <c r="K13" s="4"/>
      <c r="L13" s="25" t="s">
        <v>125</v>
      </c>
      <c r="M13" s="32">
        <v>73</v>
      </c>
      <c r="N13" s="32">
        <v>69</v>
      </c>
      <c r="O13" s="32">
        <v>77</v>
      </c>
      <c r="P13" s="32">
        <v>67</v>
      </c>
      <c r="Q13" s="32">
        <v>70</v>
      </c>
      <c r="R13" s="32">
        <v>70</v>
      </c>
      <c r="S13" s="32">
        <v>77</v>
      </c>
      <c r="T13" s="32">
        <v>59</v>
      </c>
      <c r="U13" s="32">
        <f t="shared" si="2"/>
        <v>562</v>
      </c>
      <c r="V13" s="47">
        <v>2</v>
      </c>
    </row>
    <row r="14" spans="1:22" ht="24.75" customHeight="1">
      <c r="A14" s="3" t="s">
        <v>135</v>
      </c>
      <c r="B14" s="21">
        <v>13</v>
      </c>
      <c r="C14" s="21">
        <v>11</v>
      </c>
      <c r="D14" s="21">
        <v>16</v>
      </c>
      <c r="E14" s="21"/>
      <c r="F14" s="21"/>
      <c r="G14" s="21"/>
      <c r="H14" s="21"/>
      <c r="I14" s="21"/>
      <c r="J14" s="4">
        <f t="shared" si="0"/>
        <v>40</v>
      </c>
      <c r="K14" s="4"/>
      <c r="L14" s="25" t="s">
        <v>35</v>
      </c>
      <c r="M14" s="32">
        <v>67</v>
      </c>
      <c r="N14" s="32">
        <v>73</v>
      </c>
      <c r="O14" s="32">
        <v>67</v>
      </c>
      <c r="P14" s="32">
        <v>64</v>
      </c>
      <c r="Q14" s="32">
        <v>72</v>
      </c>
      <c r="R14" s="32">
        <v>72</v>
      </c>
      <c r="S14" s="32">
        <v>76</v>
      </c>
      <c r="T14" s="32">
        <v>71</v>
      </c>
      <c r="U14" s="32">
        <f t="shared" si="2"/>
        <v>562</v>
      </c>
      <c r="V14" s="47">
        <v>2</v>
      </c>
    </row>
    <row r="15" spans="1:28" ht="24.75" customHeight="1">
      <c r="A15" s="3" t="s">
        <v>134</v>
      </c>
      <c r="B15" s="21">
        <v>14</v>
      </c>
      <c r="C15" s="21"/>
      <c r="D15" s="21"/>
      <c r="E15" s="21"/>
      <c r="F15" s="21"/>
      <c r="G15" s="21"/>
      <c r="H15" s="21"/>
      <c r="I15" s="21"/>
      <c r="J15" s="4">
        <f t="shared" si="0"/>
        <v>14</v>
      </c>
      <c r="K15" s="4"/>
      <c r="L15" s="25" t="s">
        <v>25</v>
      </c>
      <c r="M15" s="32">
        <v>67</v>
      </c>
      <c r="N15" s="32">
        <v>69</v>
      </c>
      <c r="O15" s="32">
        <v>70</v>
      </c>
      <c r="P15" s="32">
        <v>66</v>
      </c>
      <c r="Q15" s="32">
        <v>66</v>
      </c>
      <c r="R15" s="32">
        <v>73</v>
      </c>
      <c r="S15" s="32">
        <v>79</v>
      </c>
      <c r="T15" s="32">
        <v>63</v>
      </c>
      <c r="U15" s="32">
        <f t="shared" si="2"/>
        <v>553</v>
      </c>
      <c r="V15" s="47">
        <v>4</v>
      </c>
      <c r="AB15" t="s">
        <v>22</v>
      </c>
    </row>
    <row r="16" spans="1:22" ht="24.75" customHeight="1">
      <c r="A16" s="3" t="s">
        <v>137</v>
      </c>
      <c r="B16" s="21">
        <v>11</v>
      </c>
      <c r="C16" s="21"/>
      <c r="D16" s="21"/>
      <c r="E16" s="21"/>
      <c r="F16" s="21"/>
      <c r="G16" s="21"/>
      <c r="H16" s="21"/>
      <c r="I16" s="21"/>
      <c r="J16" s="4">
        <f t="shared" si="0"/>
        <v>11</v>
      </c>
      <c r="K16" s="4"/>
      <c r="L16" s="25" t="s">
        <v>73</v>
      </c>
      <c r="M16" s="32">
        <v>60</v>
      </c>
      <c r="N16" s="32">
        <v>71</v>
      </c>
      <c r="O16" s="32">
        <v>74</v>
      </c>
      <c r="P16" s="32">
        <v>64</v>
      </c>
      <c r="Q16" s="32">
        <v>67</v>
      </c>
      <c r="R16" s="32">
        <v>76</v>
      </c>
      <c r="S16" s="32">
        <v>75</v>
      </c>
      <c r="T16" s="32">
        <v>63</v>
      </c>
      <c r="U16" s="32">
        <f t="shared" si="2"/>
        <v>550</v>
      </c>
      <c r="V16" s="57">
        <v>5</v>
      </c>
    </row>
    <row r="17" spans="1:28" ht="24.75" customHeight="1">
      <c r="A17" t="s">
        <v>22</v>
      </c>
      <c r="B17" s="21"/>
      <c r="C17" s="21"/>
      <c r="D17" s="21"/>
      <c r="E17" s="21" t="s">
        <v>22</v>
      </c>
      <c r="F17" s="21"/>
      <c r="G17" s="21"/>
      <c r="H17" s="21"/>
      <c r="I17" s="21"/>
      <c r="J17" s="4"/>
      <c r="K17" s="4"/>
      <c r="L17" s="96" t="s">
        <v>26</v>
      </c>
      <c r="M17" s="91">
        <v>69</v>
      </c>
      <c r="N17" s="32">
        <v>68</v>
      </c>
      <c r="O17" s="32">
        <v>73</v>
      </c>
      <c r="P17" s="32">
        <v>64</v>
      </c>
      <c r="Q17" s="32">
        <v>68</v>
      </c>
      <c r="R17" s="32">
        <v>67</v>
      </c>
      <c r="S17" s="32">
        <v>80</v>
      </c>
      <c r="T17" s="32">
        <v>59</v>
      </c>
      <c r="U17" s="32">
        <f t="shared" si="2"/>
        <v>548</v>
      </c>
      <c r="V17" s="80">
        <v>6</v>
      </c>
      <c r="AB17" t="s">
        <v>22</v>
      </c>
    </row>
    <row r="18" spans="1:22" ht="24.75" customHeight="1">
      <c r="A18" s="3"/>
      <c r="B18" s="21"/>
      <c r="C18" s="21"/>
      <c r="D18" s="21"/>
      <c r="E18" s="21"/>
      <c r="F18" s="21"/>
      <c r="G18" s="21"/>
      <c r="H18" s="21"/>
      <c r="I18" s="21"/>
      <c r="J18" s="4"/>
      <c r="K18" s="4"/>
      <c r="L18" s="95" t="s">
        <v>32</v>
      </c>
      <c r="M18" s="60">
        <v>62</v>
      </c>
      <c r="N18" s="32">
        <v>68</v>
      </c>
      <c r="O18" s="32">
        <v>68</v>
      </c>
      <c r="P18" s="32">
        <v>69</v>
      </c>
      <c r="Q18" s="32">
        <v>64</v>
      </c>
      <c r="R18" s="32">
        <v>71</v>
      </c>
      <c r="S18" s="32">
        <v>76</v>
      </c>
      <c r="T18" s="32">
        <v>65</v>
      </c>
      <c r="U18" s="32">
        <f t="shared" si="2"/>
        <v>543</v>
      </c>
      <c r="V18" s="57">
        <v>7</v>
      </c>
    </row>
    <row r="19" spans="1:22" ht="24.75" customHeight="1">
      <c r="A19" s="3"/>
      <c r="B19" s="21"/>
      <c r="C19" s="21"/>
      <c r="D19" s="21"/>
      <c r="E19" s="21"/>
      <c r="F19" s="21"/>
      <c r="G19" s="21"/>
      <c r="H19" s="21"/>
      <c r="I19" s="21"/>
      <c r="J19" s="4"/>
      <c r="K19" s="4"/>
      <c r="L19" s="25" t="s">
        <v>38</v>
      </c>
      <c r="M19" s="59">
        <v>63</v>
      </c>
      <c r="N19" s="32">
        <v>69</v>
      </c>
      <c r="O19" s="32">
        <v>59</v>
      </c>
      <c r="P19" s="32">
        <v>72</v>
      </c>
      <c r="Q19" s="32">
        <v>70</v>
      </c>
      <c r="R19" s="32">
        <v>68</v>
      </c>
      <c r="S19" s="32">
        <v>66</v>
      </c>
      <c r="T19" s="32">
        <v>60</v>
      </c>
      <c r="U19" s="32">
        <f t="shared" si="2"/>
        <v>527</v>
      </c>
      <c r="V19" s="25">
        <v>8</v>
      </c>
    </row>
    <row r="20" spans="1:28" ht="24.75" customHeight="1">
      <c r="A20" s="3"/>
      <c r="B20" s="21"/>
      <c r="C20" s="21"/>
      <c r="D20" s="21"/>
      <c r="E20" s="21"/>
      <c r="F20" s="21"/>
      <c r="G20" s="21"/>
      <c r="H20" s="21"/>
      <c r="I20" s="21"/>
      <c r="J20" s="4"/>
      <c r="K20" s="4"/>
      <c r="L20" s="25" t="s">
        <v>151</v>
      </c>
      <c r="M20" s="32">
        <v>56</v>
      </c>
      <c r="N20" s="32">
        <v>70</v>
      </c>
      <c r="O20" s="32">
        <v>65</v>
      </c>
      <c r="P20" s="32">
        <v>70</v>
      </c>
      <c r="Q20" s="32">
        <v>61</v>
      </c>
      <c r="R20" s="32">
        <v>61</v>
      </c>
      <c r="S20" s="32">
        <v>75</v>
      </c>
      <c r="T20" s="32">
        <v>67</v>
      </c>
      <c r="U20" s="32">
        <f t="shared" si="2"/>
        <v>525</v>
      </c>
      <c r="V20" s="43">
        <v>9</v>
      </c>
      <c r="Y20" s="42"/>
      <c r="AB20" t="s">
        <v>22</v>
      </c>
    </row>
    <row r="21" spans="12:25" ht="24.75" customHeight="1" thickBot="1">
      <c r="L21" s="25" t="s">
        <v>64</v>
      </c>
      <c r="M21" s="32">
        <v>59</v>
      </c>
      <c r="N21" s="32">
        <v>67</v>
      </c>
      <c r="O21" s="32">
        <v>62</v>
      </c>
      <c r="P21" s="32">
        <v>64</v>
      </c>
      <c r="Q21" s="32">
        <v>65</v>
      </c>
      <c r="R21" s="32">
        <v>70</v>
      </c>
      <c r="S21" s="32">
        <v>76</v>
      </c>
      <c r="T21" s="32">
        <v>59</v>
      </c>
      <c r="U21" s="32">
        <f t="shared" si="2"/>
        <v>522</v>
      </c>
      <c r="V21" s="43">
        <v>10</v>
      </c>
      <c r="Y21" s="42"/>
    </row>
    <row r="22" spans="1:28" ht="24.75" customHeight="1" thickBot="1" thickTop="1">
      <c r="A22" s="110" t="s">
        <v>21</v>
      </c>
      <c r="B22" s="110"/>
      <c r="C22" s="110"/>
      <c r="D22" s="110"/>
      <c r="E22" s="110"/>
      <c r="F22" s="110"/>
      <c r="G22" s="110"/>
      <c r="H22" s="110"/>
      <c r="I22" s="110"/>
      <c r="J22" s="111"/>
      <c r="K22" s="56"/>
      <c r="L22" s="25" t="s">
        <v>142</v>
      </c>
      <c r="M22" s="32">
        <v>63</v>
      </c>
      <c r="N22" s="32">
        <v>70</v>
      </c>
      <c r="O22" s="32">
        <v>65</v>
      </c>
      <c r="P22" s="32">
        <v>68</v>
      </c>
      <c r="Q22" s="32">
        <v>62</v>
      </c>
      <c r="R22" s="32">
        <v>69</v>
      </c>
      <c r="S22" s="32">
        <v>67</v>
      </c>
      <c r="T22" s="32">
        <v>55</v>
      </c>
      <c r="U22" s="32">
        <f t="shared" si="2"/>
        <v>519</v>
      </c>
      <c r="V22" s="38">
        <v>11</v>
      </c>
      <c r="AB22" t="s">
        <v>22</v>
      </c>
    </row>
    <row r="23" spans="1:22" ht="24.75" customHeight="1" thickTop="1">
      <c r="A23" t="s">
        <v>39</v>
      </c>
      <c r="B23" s="25">
        <v>247</v>
      </c>
      <c r="C23" s="25">
        <v>246</v>
      </c>
      <c r="D23" s="25">
        <v>249</v>
      </c>
      <c r="E23" s="25">
        <v>246</v>
      </c>
      <c r="F23" s="25">
        <v>244</v>
      </c>
      <c r="G23" s="25">
        <v>246</v>
      </c>
      <c r="H23" s="25">
        <v>267</v>
      </c>
      <c r="I23" s="25">
        <v>226</v>
      </c>
      <c r="J23" s="26">
        <f aca="true" t="shared" si="3" ref="J23:J32">SUM(B23:I23)</f>
        <v>1971</v>
      </c>
      <c r="K23" s="55"/>
      <c r="L23" s="25" t="s">
        <v>33</v>
      </c>
      <c r="M23" s="32">
        <v>64</v>
      </c>
      <c r="N23" s="32">
        <v>63</v>
      </c>
      <c r="O23" s="32">
        <v>63</v>
      </c>
      <c r="P23" s="32">
        <v>68</v>
      </c>
      <c r="Q23" s="32">
        <v>71</v>
      </c>
      <c r="R23" s="32">
        <v>61</v>
      </c>
      <c r="S23" s="32">
        <v>67</v>
      </c>
      <c r="T23" s="32">
        <v>60</v>
      </c>
      <c r="U23" s="32">
        <f t="shared" si="2"/>
        <v>517</v>
      </c>
      <c r="V23" s="44">
        <v>12</v>
      </c>
    </row>
    <row r="24" spans="1:26" ht="24.75" customHeight="1">
      <c r="A24" t="s">
        <v>41</v>
      </c>
      <c r="B24" s="25">
        <v>225</v>
      </c>
      <c r="C24" s="25">
        <v>240</v>
      </c>
      <c r="D24" s="25">
        <v>232</v>
      </c>
      <c r="E24" s="25">
        <v>239</v>
      </c>
      <c r="F24" s="25">
        <v>235</v>
      </c>
      <c r="G24" s="25">
        <v>241</v>
      </c>
      <c r="H24" s="25">
        <v>257</v>
      </c>
      <c r="I24" s="25">
        <v>225</v>
      </c>
      <c r="J24" s="26">
        <f t="shared" si="3"/>
        <v>1894</v>
      </c>
      <c r="K24" s="55"/>
      <c r="L24" s="25" t="s">
        <v>31</v>
      </c>
      <c r="M24" s="32">
        <v>65</v>
      </c>
      <c r="N24" s="32">
        <v>62</v>
      </c>
      <c r="O24" s="32">
        <v>64</v>
      </c>
      <c r="P24" s="32">
        <v>72</v>
      </c>
      <c r="Q24" s="32">
        <v>64</v>
      </c>
      <c r="R24" s="32">
        <v>63</v>
      </c>
      <c r="S24" s="32">
        <v>68</v>
      </c>
      <c r="T24" s="32">
        <v>55</v>
      </c>
      <c r="U24" s="32">
        <f t="shared" si="2"/>
        <v>513</v>
      </c>
      <c r="V24" s="38">
        <v>13</v>
      </c>
      <c r="Z24" t="s">
        <v>22</v>
      </c>
    </row>
    <row r="25" spans="1:22" ht="24.75" customHeight="1">
      <c r="A25" t="s">
        <v>40</v>
      </c>
      <c r="B25" s="25">
        <v>224</v>
      </c>
      <c r="C25" s="25">
        <v>236</v>
      </c>
      <c r="D25" s="25">
        <v>216</v>
      </c>
      <c r="E25" s="25">
        <v>229</v>
      </c>
      <c r="F25" s="25">
        <v>233</v>
      </c>
      <c r="G25" s="25">
        <v>236</v>
      </c>
      <c r="H25" s="25">
        <v>244</v>
      </c>
      <c r="I25" s="25">
        <v>222</v>
      </c>
      <c r="J25" s="26">
        <f t="shared" si="3"/>
        <v>1840</v>
      </c>
      <c r="K25" s="55"/>
      <c r="L25" s="25" t="s">
        <v>141</v>
      </c>
      <c r="M25" s="32">
        <v>69</v>
      </c>
      <c r="N25" s="32">
        <v>62</v>
      </c>
      <c r="O25" s="32">
        <v>59</v>
      </c>
      <c r="P25" s="32">
        <v>66</v>
      </c>
      <c r="Q25" s="32">
        <v>58</v>
      </c>
      <c r="R25" s="32">
        <v>67</v>
      </c>
      <c r="S25" s="32">
        <v>67</v>
      </c>
      <c r="T25" s="32">
        <v>61</v>
      </c>
      <c r="U25" s="32">
        <f t="shared" si="2"/>
        <v>509</v>
      </c>
      <c r="V25" s="38">
        <v>14</v>
      </c>
    </row>
    <row r="26" spans="1:28" ht="24.75" customHeight="1">
      <c r="A26" t="s">
        <v>42</v>
      </c>
      <c r="B26" s="25">
        <v>206</v>
      </c>
      <c r="C26" s="25">
        <v>231</v>
      </c>
      <c r="D26" s="25">
        <v>221</v>
      </c>
      <c r="E26" s="25">
        <v>230</v>
      </c>
      <c r="F26" s="25">
        <v>212</v>
      </c>
      <c r="G26" s="25">
        <v>229</v>
      </c>
      <c r="H26" s="25">
        <v>245</v>
      </c>
      <c r="I26" s="25">
        <v>214</v>
      </c>
      <c r="J26" s="26">
        <f t="shared" si="3"/>
        <v>1788</v>
      </c>
      <c r="K26" s="55"/>
      <c r="L26" s="25" t="s">
        <v>61</v>
      </c>
      <c r="M26" s="32">
        <v>59</v>
      </c>
      <c r="N26" s="32">
        <v>63</v>
      </c>
      <c r="O26" s="32">
        <v>61</v>
      </c>
      <c r="P26" s="32">
        <v>65</v>
      </c>
      <c r="Q26" s="32">
        <v>63</v>
      </c>
      <c r="R26" s="32">
        <v>61</v>
      </c>
      <c r="S26" s="32">
        <v>71</v>
      </c>
      <c r="T26" s="32">
        <v>61</v>
      </c>
      <c r="U26" s="32">
        <f t="shared" si="2"/>
        <v>504</v>
      </c>
      <c r="V26" s="38">
        <v>15</v>
      </c>
      <c r="AB26" t="s">
        <v>22</v>
      </c>
    </row>
    <row r="27" spans="1:22" ht="24.75" customHeight="1">
      <c r="A27" t="s">
        <v>45</v>
      </c>
      <c r="B27" s="25">
        <v>194</v>
      </c>
      <c r="C27" s="25">
        <v>225</v>
      </c>
      <c r="D27" s="25">
        <v>222</v>
      </c>
      <c r="E27" s="25">
        <v>208</v>
      </c>
      <c r="F27" s="25">
        <v>201</v>
      </c>
      <c r="G27" s="25">
        <v>231</v>
      </c>
      <c r="H27" s="25">
        <v>232</v>
      </c>
      <c r="I27" s="25">
        <v>191</v>
      </c>
      <c r="J27" s="26">
        <f t="shared" si="3"/>
        <v>1704</v>
      </c>
      <c r="K27" s="55"/>
      <c r="L27" s="25" t="s">
        <v>63</v>
      </c>
      <c r="M27" s="32">
        <v>63</v>
      </c>
      <c r="N27" s="32">
        <v>60</v>
      </c>
      <c r="O27" s="32">
        <v>63</v>
      </c>
      <c r="P27" s="32">
        <v>64</v>
      </c>
      <c r="Q27" s="32">
        <v>63</v>
      </c>
      <c r="R27" s="32">
        <v>64</v>
      </c>
      <c r="S27" s="32">
        <v>66</v>
      </c>
      <c r="T27" s="32">
        <v>57</v>
      </c>
      <c r="U27" s="32">
        <f t="shared" si="2"/>
        <v>500</v>
      </c>
      <c r="V27" s="38">
        <v>16</v>
      </c>
    </row>
    <row r="28" spans="1:22" ht="24.75" customHeight="1">
      <c r="A28" t="s">
        <v>76</v>
      </c>
      <c r="B28" s="25">
        <v>175</v>
      </c>
      <c r="C28" s="25">
        <v>195</v>
      </c>
      <c r="D28" s="25">
        <v>186</v>
      </c>
      <c r="E28" s="25">
        <v>189</v>
      </c>
      <c r="F28" s="25">
        <v>201</v>
      </c>
      <c r="G28" s="25">
        <v>215</v>
      </c>
      <c r="H28" s="25">
        <v>241</v>
      </c>
      <c r="I28" s="25">
        <v>183</v>
      </c>
      <c r="J28" s="26">
        <f t="shared" si="3"/>
        <v>1585</v>
      </c>
      <c r="K28" s="55"/>
      <c r="L28" s="25" t="s">
        <v>24</v>
      </c>
      <c r="M28" s="32">
        <v>61</v>
      </c>
      <c r="N28" s="32">
        <v>67</v>
      </c>
      <c r="O28" s="32">
        <v>50</v>
      </c>
      <c r="P28" s="32">
        <v>60</v>
      </c>
      <c r="Q28" s="32">
        <v>61</v>
      </c>
      <c r="R28" s="32">
        <v>66</v>
      </c>
      <c r="S28" s="32">
        <v>71</v>
      </c>
      <c r="T28" s="32">
        <v>52</v>
      </c>
      <c r="U28" s="32">
        <f t="shared" si="2"/>
        <v>488</v>
      </c>
      <c r="V28" s="38">
        <v>17</v>
      </c>
    </row>
    <row r="29" spans="1:22" ht="24.75" customHeight="1">
      <c r="A29" t="s">
        <v>43</v>
      </c>
      <c r="B29" s="25">
        <v>156</v>
      </c>
      <c r="C29" s="25">
        <v>169</v>
      </c>
      <c r="D29" s="25">
        <v>161</v>
      </c>
      <c r="E29" s="25">
        <v>136</v>
      </c>
      <c r="F29" s="25">
        <v>104</v>
      </c>
      <c r="G29" s="25">
        <v>168</v>
      </c>
      <c r="H29" s="25">
        <v>200</v>
      </c>
      <c r="I29" s="25">
        <v>154</v>
      </c>
      <c r="J29" s="26">
        <f t="shared" si="3"/>
        <v>1248</v>
      </c>
      <c r="K29" s="55"/>
      <c r="L29" s="25" t="s">
        <v>144</v>
      </c>
      <c r="M29" s="32">
        <v>60</v>
      </c>
      <c r="N29" s="32">
        <v>61</v>
      </c>
      <c r="O29" s="32">
        <v>62</v>
      </c>
      <c r="P29" s="32">
        <v>59</v>
      </c>
      <c r="Q29" s="32">
        <v>57</v>
      </c>
      <c r="R29" s="32">
        <v>60</v>
      </c>
      <c r="S29" s="32">
        <v>67</v>
      </c>
      <c r="T29" s="32">
        <v>58</v>
      </c>
      <c r="U29" s="32">
        <f t="shared" si="2"/>
        <v>484</v>
      </c>
      <c r="V29" s="44">
        <v>18</v>
      </c>
    </row>
    <row r="30" spans="1:22" ht="24.75" customHeight="1">
      <c r="A30" t="s">
        <v>44</v>
      </c>
      <c r="B30" s="25">
        <v>138</v>
      </c>
      <c r="C30" s="25">
        <v>143</v>
      </c>
      <c r="D30" s="25">
        <v>172</v>
      </c>
      <c r="E30" s="25">
        <v>162</v>
      </c>
      <c r="F30" s="25">
        <v>170</v>
      </c>
      <c r="G30" s="25">
        <v>137</v>
      </c>
      <c r="H30" s="25">
        <v>62</v>
      </c>
      <c r="I30" s="25">
        <v>127</v>
      </c>
      <c r="J30" s="26">
        <f t="shared" si="3"/>
        <v>1111</v>
      </c>
      <c r="K30" s="55"/>
      <c r="L30" s="25" t="s">
        <v>28</v>
      </c>
      <c r="M30" s="32">
        <v>58</v>
      </c>
      <c r="N30" s="32">
        <v>64</v>
      </c>
      <c r="O30" s="32">
        <v>60</v>
      </c>
      <c r="P30" s="32">
        <v>54</v>
      </c>
      <c r="Q30" s="32">
        <v>53</v>
      </c>
      <c r="R30" s="32">
        <v>64</v>
      </c>
      <c r="S30" s="32">
        <v>67</v>
      </c>
      <c r="T30" s="32">
        <v>53</v>
      </c>
      <c r="U30" s="32">
        <f t="shared" si="2"/>
        <v>473</v>
      </c>
      <c r="V30" s="38">
        <v>19</v>
      </c>
    </row>
    <row r="31" spans="1:22" ht="24.75" customHeight="1">
      <c r="A31" t="s">
        <v>65</v>
      </c>
      <c r="B31" s="25">
        <v>93</v>
      </c>
      <c r="C31" s="25">
        <v>116</v>
      </c>
      <c r="D31" s="25">
        <v>107</v>
      </c>
      <c r="E31" s="25">
        <v>105</v>
      </c>
      <c r="F31" s="25">
        <v>123</v>
      </c>
      <c r="G31" s="25">
        <v>142</v>
      </c>
      <c r="H31" s="25">
        <v>104</v>
      </c>
      <c r="I31" s="25">
        <v>72</v>
      </c>
      <c r="J31" s="26">
        <f t="shared" si="3"/>
        <v>862</v>
      </c>
      <c r="K31" s="55"/>
      <c r="L31" s="25" t="s">
        <v>62</v>
      </c>
      <c r="M31" s="32">
        <v>60</v>
      </c>
      <c r="N31" s="32">
        <v>58</v>
      </c>
      <c r="O31" s="32">
        <v>56</v>
      </c>
      <c r="P31" s="32">
        <v>61</v>
      </c>
      <c r="Q31" s="32">
        <v>54</v>
      </c>
      <c r="R31" s="32">
        <v>59</v>
      </c>
      <c r="S31" s="32">
        <v>63</v>
      </c>
      <c r="T31" s="32">
        <v>44</v>
      </c>
      <c r="U31" s="32">
        <f t="shared" si="2"/>
        <v>455</v>
      </c>
      <c r="V31" s="38">
        <v>20</v>
      </c>
    </row>
    <row r="32" spans="1:22" ht="24.75" customHeight="1">
      <c r="A32" t="s">
        <v>74</v>
      </c>
      <c r="B32" s="25">
        <v>112</v>
      </c>
      <c r="C32" s="25">
        <v>97</v>
      </c>
      <c r="D32" s="25">
        <v>80</v>
      </c>
      <c r="E32" s="25">
        <v>90</v>
      </c>
      <c r="F32" s="25">
        <v>80</v>
      </c>
      <c r="G32" s="25">
        <v>70</v>
      </c>
      <c r="H32" s="25">
        <v>93</v>
      </c>
      <c r="I32" s="25">
        <v>51</v>
      </c>
      <c r="J32" s="26">
        <f t="shared" si="3"/>
        <v>673</v>
      </c>
      <c r="K32" s="55"/>
      <c r="L32" s="25" t="s">
        <v>143</v>
      </c>
      <c r="M32" s="32">
        <v>62</v>
      </c>
      <c r="N32" s="32">
        <v>55</v>
      </c>
      <c r="O32" s="32">
        <v>53</v>
      </c>
      <c r="P32" s="32">
        <v>60</v>
      </c>
      <c r="Q32" s="32">
        <v>30</v>
      </c>
      <c r="R32" s="32">
        <v>60</v>
      </c>
      <c r="S32" s="32">
        <v>63</v>
      </c>
      <c r="T32" s="32">
        <v>42</v>
      </c>
      <c r="U32" s="32">
        <f t="shared" si="2"/>
        <v>425</v>
      </c>
      <c r="V32" s="44">
        <v>21</v>
      </c>
    </row>
    <row r="33" spans="1:22" ht="20.25" customHeight="1">
      <c r="A33" s="27"/>
      <c r="B33" s="25"/>
      <c r="C33" s="25"/>
      <c r="D33" s="25"/>
      <c r="E33" s="25"/>
      <c r="F33" s="25"/>
      <c r="G33" s="25"/>
      <c r="H33" s="25"/>
      <c r="I33" s="25"/>
      <c r="J33" s="26"/>
      <c r="K33" s="55"/>
      <c r="L33" s="25" t="s">
        <v>22</v>
      </c>
      <c r="M33" s="32"/>
      <c r="N33" s="32"/>
      <c r="O33" s="32"/>
      <c r="P33" s="32"/>
      <c r="Q33" s="32"/>
      <c r="R33" s="32"/>
      <c r="S33" s="32"/>
      <c r="T33" s="32"/>
      <c r="U33" s="32">
        <f t="shared" si="2"/>
        <v>0</v>
      </c>
      <c r="V33" s="38"/>
    </row>
    <row r="34" spans="1:22" ht="21" customHeight="1">
      <c r="A34" s="27"/>
      <c r="I34" s="77"/>
      <c r="L34" s="25"/>
      <c r="M34" s="32"/>
      <c r="N34" s="32"/>
      <c r="O34" s="32"/>
      <c r="P34" s="32"/>
      <c r="Q34" s="32"/>
      <c r="R34" s="32"/>
      <c r="S34" s="32"/>
      <c r="T34" s="32"/>
      <c r="U34" s="32"/>
      <c r="V34" s="38"/>
    </row>
    <row r="35" spans="1:22" ht="19.5" customHeight="1">
      <c r="A35" s="27"/>
      <c r="I35" s="77"/>
      <c r="L35" s="25"/>
      <c r="M35" s="32"/>
      <c r="N35" s="32"/>
      <c r="O35" s="32"/>
      <c r="P35" s="32"/>
      <c r="Q35" s="32"/>
      <c r="R35" s="32"/>
      <c r="S35" s="32"/>
      <c r="T35" s="32"/>
      <c r="U35" s="32"/>
      <c r="V35" s="44"/>
    </row>
    <row r="36" spans="12:22" ht="21" customHeight="1">
      <c r="L36" s="25"/>
      <c r="M36" s="32"/>
      <c r="N36" s="32"/>
      <c r="O36" s="32"/>
      <c r="P36" s="32"/>
      <c r="Q36" s="32"/>
      <c r="R36" s="32"/>
      <c r="S36" s="32"/>
      <c r="T36" s="32"/>
      <c r="U36" s="32"/>
      <c r="V36" s="38"/>
    </row>
    <row r="37" spans="12:22" ht="17.25" customHeight="1">
      <c r="L37" s="25"/>
      <c r="M37" s="32"/>
      <c r="N37" s="32"/>
      <c r="O37" s="32"/>
      <c r="P37" s="32"/>
      <c r="Q37" s="32"/>
      <c r="R37" s="32"/>
      <c r="S37" s="32"/>
      <c r="T37" s="32"/>
      <c r="U37" s="32"/>
      <c r="V37" s="38"/>
    </row>
    <row r="38" spans="12:22" ht="12.75" customHeight="1">
      <c r="L38" s="25"/>
      <c r="M38" s="32"/>
      <c r="N38" s="32"/>
      <c r="O38" s="32"/>
      <c r="P38" s="32"/>
      <c r="Q38" s="32"/>
      <c r="R38" s="32"/>
      <c r="S38" s="32"/>
      <c r="T38" s="32"/>
      <c r="U38" s="32"/>
      <c r="V38" s="44"/>
    </row>
    <row r="39" spans="12:29" ht="12.75" customHeight="1">
      <c r="L39" s="25"/>
      <c r="M39" s="32"/>
      <c r="N39" s="32"/>
      <c r="O39" s="32"/>
      <c r="P39" s="32"/>
      <c r="Q39" s="32"/>
      <c r="R39" s="32"/>
      <c r="S39" s="32"/>
      <c r="T39" s="32"/>
      <c r="U39" s="32"/>
      <c r="V39" s="38"/>
      <c r="AC39">
        <v>7</v>
      </c>
    </row>
  </sheetData>
  <sheetProtection selectLockedCells="1" selectUnlockedCells="1"/>
  <mergeCells count="7">
    <mergeCell ref="L11:Y11"/>
    <mergeCell ref="A22:J22"/>
    <mergeCell ref="A1:Y1"/>
    <mergeCell ref="B2:I2"/>
    <mergeCell ref="L2:P2"/>
    <mergeCell ref="Q2:X2"/>
    <mergeCell ref="R3:X10"/>
  </mergeCells>
  <printOptions/>
  <pageMargins left="0.12986111111111112" right="0.12013888888888889" top="0.19027777777777777" bottom="0.22013888888888888" header="0.5118055555555555" footer="0.5118055555555555"/>
  <pageSetup horizontalDpi="300" verticalDpi="300" orientation="landscape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PCFE</dc:creator>
  <cp:keywords/>
  <dc:description/>
  <cp:lastModifiedBy>PCFE</cp:lastModifiedBy>
  <dcterms:created xsi:type="dcterms:W3CDTF">2017-01-18T07:43:53Z</dcterms:created>
  <dcterms:modified xsi:type="dcterms:W3CDTF">2023-07-19T12:53:50Z</dcterms:modified>
  <cp:category/>
  <cp:version/>
  <cp:contentType/>
  <cp:contentStatus/>
</cp:coreProperties>
</file>